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495" windowWidth="22365" windowHeight="17385"/>
  </bookViews>
  <sheets>
    <sheet name="Sheet1" sheetId="1" r:id="rId1"/>
  </sheets>
  <definedNames>
    <definedName name="_xlnm.Print_Area" localSheetId="0">Sheet1!$A$1:$T$282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9" i="1" l="1"/>
  <c r="A48" i="1"/>
  <c r="A2" i="1"/>
  <c r="I143" i="1"/>
  <c r="V143" i="1" s="1"/>
  <c r="Q57" i="1"/>
  <c r="V171" i="1" l="1"/>
  <c r="J113" i="1"/>
  <c r="J112" i="1"/>
  <c r="I274" i="1"/>
  <c r="H274" i="1"/>
  <c r="G274" i="1"/>
  <c r="F274" i="1"/>
  <c r="E274" i="1"/>
  <c r="D274" i="1"/>
  <c r="C274" i="1"/>
  <c r="F203" i="1"/>
  <c r="E203" i="1"/>
  <c r="D203" i="1"/>
  <c r="C203" i="1"/>
  <c r="H266" i="1"/>
  <c r="G266" i="1"/>
  <c r="F266" i="1"/>
  <c r="E266" i="1"/>
  <c r="D266" i="1"/>
  <c r="C266" i="1"/>
  <c r="G257" i="1"/>
  <c r="F257" i="1"/>
  <c r="E257" i="1"/>
  <c r="D257" i="1"/>
  <c r="C257" i="1"/>
  <c r="H242" i="1"/>
  <c r="G242" i="1"/>
  <c r="F242" i="1"/>
  <c r="E242" i="1"/>
  <c r="D242" i="1"/>
  <c r="C242" i="1"/>
  <c r="H223" i="1"/>
  <c r="G223" i="1"/>
  <c r="F223" i="1"/>
  <c r="E223" i="1"/>
  <c r="D223" i="1"/>
  <c r="C223" i="1"/>
  <c r="G193" i="1"/>
  <c r="F193" i="1"/>
  <c r="E193" i="1"/>
  <c r="D193" i="1"/>
  <c r="C193" i="1"/>
  <c r="K183" i="1"/>
  <c r="J183" i="1"/>
  <c r="I183" i="1"/>
  <c r="H183" i="1"/>
  <c r="G183" i="1"/>
  <c r="F183" i="1"/>
  <c r="E183" i="1"/>
  <c r="D183" i="1"/>
  <c r="C183" i="1"/>
  <c r="H97" i="1"/>
  <c r="G97" i="1"/>
  <c r="F97" i="1"/>
  <c r="E97" i="1"/>
  <c r="D97" i="1"/>
  <c r="C97" i="1"/>
  <c r="H89" i="1"/>
  <c r="G89" i="1"/>
  <c r="F89" i="1"/>
  <c r="E89" i="1"/>
  <c r="D89" i="1"/>
  <c r="C89" i="1"/>
  <c r="B89" i="1"/>
  <c r="H115" i="1"/>
  <c r="G115" i="1"/>
  <c r="F115" i="1"/>
  <c r="E115" i="1"/>
  <c r="D115" i="1"/>
  <c r="C115" i="1"/>
  <c r="I81" i="1"/>
  <c r="H81" i="1"/>
  <c r="G81" i="1"/>
  <c r="F81" i="1"/>
  <c r="E81" i="1"/>
  <c r="D81" i="1"/>
  <c r="C81" i="1"/>
  <c r="V137" i="1"/>
  <c r="H166" i="1"/>
  <c r="G166" i="1"/>
  <c r="F166" i="1"/>
  <c r="E166" i="1"/>
  <c r="D166" i="1"/>
  <c r="C166" i="1"/>
  <c r="I152" i="1" l="1"/>
  <c r="H152" i="1"/>
  <c r="G152" i="1"/>
  <c r="F152" i="1"/>
  <c r="E152" i="1"/>
  <c r="D152" i="1"/>
  <c r="C152" i="1"/>
  <c r="D131" i="1" l="1"/>
  <c r="C131" i="1"/>
  <c r="V57" i="1"/>
  <c r="R51" i="1"/>
  <c r="V51" i="1" s="1"/>
  <c r="F213" i="1"/>
  <c r="E213" i="1"/>
  <c r="D213" i="1"/>
  <c r="C213" i="1"/>
  <c r="H107" i="1"/>
  <c r="G107" i="1"/>
  <c r="F107" i="1"/>
  <c r="E107" i="1"/>
  <c r="D107" i="1"/>
  <c r="C107" i="1"/>
  <c r="V44" i="1"/>
  <c r="H40" i="1"/>
  <c r="G40" i="1"/>
  <c r="F40" i="1"/>
  <c r="E40" i="1"/>
  <c r="D40" i="1"/>
  <c r="C40" i="1"/>
  <c r="J38" i="1"/>
  <c r="J37" i="1"/>
  <c r="J31" i="1"/>
  <c r="V31" i="1" s="1"/>
  <c r="K26" i="1"/>
  <c r="J26" i="1"/>
  <c r="I26" i="1"/>
  <c r="H26" i="1"/>
  <c r="G26" i="1"/>
  <c r="F26" i="1"/>
  <c r="E26" i="1"/>
  <c r="D26" i="1"/>
  <c r="C26" i="1"/>
  <c r="K272" i="1"/>
  <c r="K271" i="1"/>
  <c r="F230" i="1"/>
  <c r="F229" i="1"/>
  <c r="H201" i="1"/>
  <c r="H200" i="1"/>
  <c r="H199" i="1"/>
  <c r="H198" i="1"/>
  <c r="J264" i="1"/>
  <c r="J263" i="1"/>
  <c r="I255" i="1"/>
  <c r="I254" i="1"/>
  <c r="I253" i="1"/>
  <c r="J240" i="1"/>
  <c r="J239" i="1"/>
  <c r="J221" i="1"/>
  <c r="J220" i="1"/>
  <c r="I191" i="1"/>
  <c r="I190" i="1"/>
  <c r="M181" i="1"/>
  <c r="M180" i="1"/>
  <c r="M179" i="1"/>
  <c r="J95" i="1"/>
  <c r="J94" i="1"/>
  <c r="J87" i="1"/>
  <c r="J86" i="1"/>
  <c r="K79" i="1"/>
  <c r="K78" i="1"/>
  <c r="J164" i="1"/>
  <c r="J163" i="1"/>
  <c r="F157" i="1"/>
  <c r="V157" i="1" s="1"/>
  <c r="K150" i="1"/>
  <c r="K149" i="1"/>
  <c r="F129" i="1"/>
  <c r="F128" i="1"/>
  <c r="H122" i="1"/>
  <c r="V122" i="1" s="1"/>
  <c r="M71" i="1"/>
  <c r="V71" i="1" s="1"/>
  <c r="N65" i="1"/>
  <c r="V65" i="1" s="1"/>
  <c r="H211" i="1"/>
  <c r="H210" i="1"/>
  <c r="J105" i="1"/>
  <c r="J104" i="1"/>
  <c r="M24" i="1"/>
  <c r="M23" i="1"/>
  <c r="R17" i="1"/>
  <c r="V17" i="1" s="1"/>
  <c r="Q11" i="1"/>
  <c r="V11" i="1" s="1"/>
  <c r="Q5" i="1"/>
  <c r="V5" i="1" s="1"/>
  <c r="H213" i="1" l="1"/>
  <c r="V213" i="1" s="1"/>
  <c r="I215" i="1" s="1"/>
  <c r="K274" i="1"/>
  <c r="V274" i="1" s="1"/>
  <c r="J40" i="1"/>
  <c r="V40" i="1" s="1"/>
  <c r="K152" i="1"/>
  <c r="V152" i="1" s="1"/>
  <c r="J89" i="1"/>
  <c r="V89" i="1" s="1"/>
  <c r="I193" i="1"/>
  <c r="V193" i="1" s="1"/>
  <c r="J242" i="1"/>
  <c r="V242" i="1" s="1"/>
  <c r="I247" i="1" s="1"/>
  <c r="J223" i="1"/>
  <c r="V223" i="1" s="1"/>
  <c r="J107" i="1"/>
  <c r="V107" i="1" s="1"/>
  <c r="F131" i="1"/>
  <c r="V131" i="1" s="1"/>
  <c r="K81" i="1"/>
  <c r="V81" i="1" s="1"/>
  <c r="M26" i="1"/>
  <c r="V26" i="1" s="1"/>
  <c r="J166" i="1"/>
  <c r="V166" i="1" s="1"/>
  <c r="J266" i="1"/>
  <c r="V266" i="1" s="1"/>
  <c r="M183" i="1"/>
  <c r="V183" i="1" s="1"/>
  <c r="I185" i="1" s="1"/>
  <c r="J97" i="1"/>
  <c r="V97" i="1" s="1"/>
  <c r="H203" i="1"/>
  <c r="V203" i="1" s="1"/>
  <c r="F232" i="1"/>
  <c r="V232" i="1" s="1"/>
  <c r="I257" i="1"/>
  <c r="V257" i="1" s="1"/>
  <c r="J115" i="1"/>
  <c r="V115" i="1" s="1"/>
  <c r="I280" i="1" l="1"/>
  <c r="I277" i="1"/>
  <c r="I234" i="1"/>
  <c r="I205" i="1"/>
  <c r="I174" i="1"/>
  <c r="I117" i="1"/>
  <c r="I99" i="1"/>
  <c r="I60" i="1"/>
</calcChain>
</file>

<file path=xl/sharedStrings.xml><?xml version="1.0" encoding="utf-8"?>
<sst xmlns="http://schemas.openxmlformats.org/spreadsheetml/2006/main" count="262" uniqueCount="104">
  <si>
    <t>Colour</t>
  </si>
  <si>
    <t>Total</t>
  </si>
  <si>
    <t>Sliver Grey</t>
  </si>
  <si>
    <t>Silver Grey</t>
  </si>
  <si>
    <t>Burgundy</t>
  </si>
  <si>
    <t>Light Blue</t>
  </si>
  <si>
    <t>White</t>
  </si>
  <si>
    <t>Black</t>
  </si>
  <si>
    <t>Small</t>
  </si>
  <si>
    <t>Medium</t>
  </si>
  <si>
    <t>Large</t>
  </si>
  <si>
    <t>X-Large</t>
  </si>
  <si>
    <t>2X-Large</t>
  </si>
  <si>
    <t>3X-Large</t>
  </si>
  <si>
    <t>Raspberry</t>
  </si>
  <si>
    <t>Turquoise</t>
  </si>
  <si>
    <t>X-Small</t>
  </si>
  <si>
    <t>Red</t>
  </si>
  <si>
    <t>Royal</t>
  </si>
  <si>
    <t>H. Grey</t>
  </si>
  <si>
    <t>XX-Small</t>
  </si>
  <si>
    <t>XX-Large</t>
  </si>
  <si>
    <t>Light Grey</t>
  </si>
  <si>
    <t>Red/Navy</t>
  </si>
  <si>
    <t>Black/Purple</t>
  </si>
  <si>
    <t>Lime</t>
  </si>
  <si>
    <t>White/Mid Blue</t>
  </si>
  <si>
    <t>White/Navy</t>
  </si>
  <si>
    <t>Length</t>
  </si>
  <si>
    <t>Navy</t>
  </si>
  <si>
    <t>Short</t>
  </si>
  <si>
    <t>Regular</t>
  </si>
  <si>
    <t>Long</t>
  </si>
  <si>
    <t>Black/White</t>
  </si>
  <si>
    <t>Navy/White</t>
  </si>
  <si>
    <t>Hot Pink</t>
  </si>
  <si>
    <t>Navy/L. Blue</t>
  </si>
  <si>
    <t>Navy/Light Blue</t>
  </si>
  <si>
    <t>Black/Flo Pink</t>
  </si>
  <si>
    <t>Flo Orange/Grey</t>
  </si>
  <si>
    <t>Black/Red</t>
  </si>
  <si>
    <t>7/8</t>
  </si>
  <si>
    <t>9/10</t>
  </si>
  <si>
    <t>Purple/White</t>
  </si>
  <si>
    <t>White/E. Blue</t>
  </si>
  <si>
    <t>Tota</t>
  </si>
  <si>
    <t>SHIRTS TOTAL</t>
  </si>
  <si>
    <t>WOMEN'S SHIRTS</t>
  </si>
  <si>
    <t>WOMEN'S POLO SHIRT</t>
  </si>
  <si>
    <t>POLO SHIRT</t>
  </si>
  <si>
    <t>TROUSERS</t>
  </si>
  <si>
    <t>SHORTS</t>
  </si>
  <si>
    <t>SWEATSHIRT</t>
  </si>
  <si>
    <t>TRACK PANTS</t>
  </si>
  <si>
    <t>LEGGINGS</t>
  </si>
  <si>
    <t>T/SHIRTS &amp; VESTS</t>
  </si>
  <si>
    <t>TOTAL PIECES</t>
  </si>
  <si>
    <t>Size 20/21 £9.95</t>
  </si>
  <si>
    <t>Size 20/21 £10.25</t>
  </si>
  <si>
    <t>Size 21/23 £11.45</t>
  </si>
  <si>
    <t>Size 21/23 £10.60</t>
  </si>
  <si>
    <t>Black/Lime</t>
  </si>
  <si>
    <t>Black/Royal</t>
  </si>
  <si>
    <t>Navy/Lt. Blue</t>
  </si>
  <si>
    <t>Bottle Green</t>
  </si>
  <si>
    <t>White/Red/Navy</t>
  </si>
  <si>
    <t>Navy/Yellow/Red</t>
  </si>
  <si>
    <t>Red/White</t>
  </si>
  <si>
    <t>Black/Orange/White</t>
  </si>
  <si>
    <t>Grey Melange</t>
  </si>
  <si>
    <t>Black/ Flo Coral</t>
  </si>
  <si>
    <t>Grey/Black</t>
  </si>
  <si>
    <t>wholesale</t>
  </si>
  <si>
    <t xml:space="preserve"> - Business Shirt Long Sleeve</t>
  </si>
  <si>
    <t xml:space="preserve"> - Premium Oxford Shirt Short Sleeve</t>
  </si>
  <si>
    <t xml:space="preserve"> - Slim Fit Non Iron Long Sleeve Shirt</t>
  </si>
  <si>
    <t xml:space="preserve"> - Premium Non Iron Short Sleeve Shirt</t>
  </si>
  <si>
    <t xml:space="preserve"> - GG Sportsman Shirt Short Sleeve Classic Fit</t>
  </si>
  <si>
    <t xml:space="preserve"> - Contrast Oxford Long Sleeve Button Down Tailored</t>
  </si>
  <si>
    <t xml:space="preserve"> - Workwear Long Sleeve Oxford Shirt Classic Fit</t>
  </si>
  <si>
    <t xml:space="preserve"> - Workwear Oxford Short Sleeve Shirt</t>
  </si>
  <si>
    <t xml:space="preserve"> - Workwear Oxford Long Sleeve Shirt</t>
  </si>
  <si>
    <t xml:space="preserve"> - Women's Short Sleeve Premium Pocket Oxford Shirt</t>
  </si>
  <si>
    <t xml:space="preserve"> Contemporary Business Shirt</t>
  </si>
  <si>
    <t xml:space="preserve"> Contrast Oxford Long Sleeve Shirt</t>
  </si>
  <si>
    <t xml:space="preserve"> Women's Slim Fit Polo Shirt</t>
  </si>
  <si>
    <t xml:space="preserve"> Sophia V Neck Polo Shirt</t>
  </si>
  <si>
    <t xml:space="preserve"> - Contrast Polo Shirt</t>
  </si>
  <si>
    <t xml:space="preserve"> - Chunky Polo Shirt</t>
  </si>
  <si>
    <t xml:space="preserve"> - Tipped Polo Shirt</t>
  </si>
  <si>
    <t xml:space="preserve"> - Men's Slim Fit Polo Shirt</t>
  </si>
  <si>
    <t xml:space="preserve"> - Contrast Tipped Polo Shirt</t>
  </si>
  <si>
    <t xml:space="preserve"> - GG Track Polo Shirt</t>
  </si>
  <si>
    <t xml:space="preserve"> GG Riviera Polo Shirt</t>
  </si>
  <si>
    <t xml:space="preserve"> - Men's Teflon Coated Workwear Trouser</t>
  </si>
  <si>
    <t xml:space="preserve"> - Cooltex Active Shorts</t>
  </si>
  <si>
    <t xml:space="preserve"> Cooltex Piped Shorts</t>
  </si>
  <si>
    <t xml:space="preserve"> - Klassic Sweatshirt 60 Superwash</t>
  </si>
  <si>
    <t xml:space="preserve"> GG Piped Slim Fit Trackpants</t>
  </si>
  <si>
    <t xml:space="preserve"> GG Kids Track Pants</t>
  </si>
  <si>
    <t xml:space="preserve"> - GG 3/4 Length Leggings</t>
  </si>
  <si>
    <t xml:space="preserve"> GG Racer Back Vest</t>
  </si>
  <si>
    <t>Cooltex Action T/Shirt</t>
  </si>
  <si>
    <t>GG Cooltex Short Sleeve T/Shirt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</si>
</sst>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;[Red]\-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1" xfId="0" quotePrefix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152400</xdr:colOff>
      <xdr:row>0</xdr:row>
      <xdr:rowOff>66676</xdr:rowOff>
    </xdr:from>
    <xdr:to>
      <xdr:col>18</xdr:col>
      <xdr:colOff>542925</xdr:colOff>
      <xdr:row>6</xdr:row>
      <xdr:rowOff>173832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5B2A6BDA-4525-126D-B96C-21F909EFD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66676"/>
          <a:ext cx="1000125" cy="1250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171450</xdr:colOff>
      <xdr:row>7</xdr:row>
      <xdr:rowOff>171450</xdr:rowOff>
    </xdr:from>
    <xdr:to>
      <xdr:col>19</xdr:col>
      <xdr:colOff>28575</xdr:colOff>
      <xdr:row>13</xdr:row>
      <xdr:rowOff>104775</xdr:rowOff>
    </xdr:to>
    <xdr:pic>
      <xdr:nvPicPr>
        <xdr:cNvPr id="4" name="Picture 3" descr="See the source image">
          <a:extLst>
            <a:ext uri="{FF2B5EF4-FFF2-40B4-BE49-F238E27FC236}">
              <a16:creationId xmlns:a16="http://schemas.microsoft.com/office/drawing/2014/main" xmlns="" id="{EB726F1A-C0A5-0FDA-AB5B-510856B5B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4650" y="1695450"/>
          <a:ext cx="10763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104775</xdr:colOff>
      <xdr:row>14</xdr:row>
      <xdr:rowOff>0</xdr:rowOff>
    </xdr:from>
    <xdr:to>
      <xdr:col>19</xdr:col>
      <xdr:colOff>457200</xdr:colOff>
      <xdr:row>19</xdr:row>
      <xdr:rowOff>9525</xdr:rowOff>
    </xdr:to>
    <xdr:pic>
      <xdr:nvPicPr>
        <xdr:cNvPr id="6" name="Picture 5" descr="See the source image">
          <a:extLst>
            <a:ext uri="{FF2B5EF4-FFF2-40B4-BE49-F238E27FC236}">
              <a16:creationId xmlns:a16="http://schemas.microsoft.com/office/drawing/2014/main" xmlns="" id="{00CC33D8-FA42-46E5-B8A8-BB5CCE025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3048000"/>
          <a:ext cx="96202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333374</xdr:colOff>
      <xdr:row>19</xdr:row>
      <xdr:rowOff>0</xdr:rowOff>
    </xdr:from>
    <xdr:to>
      <xdr:col>16</xdr:col>
      <xdr:colOff>196153</xdr:colOff>
      <xdr:row>26</xdr:row>
      <xdr:rowOff>19050</xdr:rowOff>
    </xdr:to>
    <xdr:pic>
      <xdr:nvPicPr>
        <xdr:cNvPr id="8" name="Picture 7" descr="See the source image">
          <a:extLst>
            <a:ext uri="{FF2B5EF4-FFF2-40B4-BE49-F238E27FC236}">
              <a16:creationId xmlns:a16="http://schemas.microsoft.com/office/drawing/2014/main" xmlns="" id="{E3305927-F8B9-45F0-B977-A2C0A49F2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699" y="4124325"/>
          <a:ext cx="1691579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266700</xdr:colOff>
      <xdr:row>26</xdr:row>
      <xdr:rowOff>85725</xdr:rowOff>
    </xdr:from>
    <xdr:to>
      <xdr:col>14</xdr:col>
      <xdr:colOff>85725</xdr:colOff>
      <xdr:row>34</xdr:row>
      <xdr:rowOff>2588</xdr:rowOff>
    </xdr:to>
    <xdr:pic>
      <xdr:nvPicPr>
        <xdr:cNvPr id="10" name="Picture 9" descr="See the source image">
          <a:extLst>
            <a:ext uri="{FF2B5EF4-FFF2-40B4-BE49-F238E27FC236}">
              <a16:creationId xmlns:a16="http://schemas.microsoft.com/office/drawing/2014/main" xmlns="" id="{0B946B9D-951E-43BE-A147-A532C0B9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5038725"/>
          <a:ext cx="1038225" cy="1440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203200</xdr:colOff>
      <xdr:row>32</xdr:row>
      <xdr:rowOff>47625</xdr:rowOff>
    </xdr:from>
    <xdr:to>
      <xdr:col>12</xdr:col>
      <xdr:colOff>60325</xdr:colOff>
      <xdr:row>40</xdr:row>
      <xdr:rowOff>96289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9E5F7097-B68A-4E70-8359-A9CB6890D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1575" y="6143625"/>
          <a:ext cx="1063625" cy="15726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295275</xdr:colOff>
      <xdr:row>40</xdr:row>
      <xdr:rowOff>152400</xdr:rowOff>
    </xdr:from>
    <xdr:to>
      <xdr:col>7</xdr:col>
      <xdr:colOff>552450</xdr:colOff>
      <xdr:row>47</xdr:row>
      <xdr:rowOff>41469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D29C1FE6-33E7-4587-9C1E-D77DA7537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7772400"/>
          <a:ext cx="866775" cy="12225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209551</xdr:colOff>
      <xdr:row>100</xdr:row>
      <xdr:rowOff>0</xdr:rowOff>
    </xdr:from>
    <xdr:to>
      <xdr:col>12</xdr:col>
      <xdr:colOff>125282</xdr:colOff>
      <xdr:row>107</xdr:row>
      <xdr:rowOff>85725</xdr:rowOff>
    </xdr:to>
    <xdr:pic>
      <xdr:nvPicPr>
        <xdr:cNvPr id="15" name="Picture 14" descr="See the source image">
          <a:extLst>
            <a:ext uri="{FF2B5EF4-FFF2-40B4-BE49-F238E27FC236}">
              <a16:creationId xmlns:a16="http://schemas.microsoft.com/office/drawing/2014/main" xmlns="" id="{D682F831-AEBA-4A7A-8584-5F27CBD02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6" y="28879800"/>
          <a:ext cx="1134931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228601</xdr:colOff>
      <xdr:row>206</xdr:row>
      <xdr:rowOff>0</xdr:rowOff>
    </xdr:from>
    <xdr:to>
      <xdr:col>10</xdr:col>
      <xdr:colOff>282576</xdr:colOff>
      <xdr:row>213</xdr:row>
      <xdr:rowOff>114300</xdr:rowOff>
    </xdr:to>
    <xdr:pic>
      <xdr:nvPicPr>
        <xdr:cNvPr id="17" name="Picture 16" descr="Image result for kk302 red">
          <a:extLst>
            <a:ext uri="{FF2B5EF4-FFF2-40B4-BE49-F238E27FC236}">
              <a16:creationId xmlns:a16="http://schemas.microsoft.com/office/drawing/2014/main" xmlns="" id="{34B78F8E-DCA9-4408-8C3C-F4F73D901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1" y="11868151"/>
          <a:ext cx="1447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28575</xdr:colOff>
      <xdr:row>45</xdr:row>
      <xdr:rowOff>9525</xdr:rowOff>
    </xdr:from>
    <xdr:to>
      <xdr:col>19</xdr:col>
      <xdr:colOff>428625</xdr:colOff>
      <xdr:row>51</xdr:row>
      <xdr:rowOff>166832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xmlns="" id="{824B1CBA-2762-2F8A-7DA4-83985E470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0900" y="8582025"/>
          <a:ext cx="1009650" cy="13003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161925</xdr:colOff>
      <xdr:row>53</xdr:row>
      <xdr:rowOff>0</xdr:rowOff>
    </xdr:from>
    <xdr:to>
      <xdr:col>20</xdr:col>
      <xdr:colOff>16921</xdr:colOff>
      <xdr:row>60</xdr:row>
      <xdr:rowOff>47625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EB297F9D-173B-7480-4362-050D1C813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0" y="10163175"/>
          <a:ext cx="997996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85725</xdr:colOff>
      <xdr:row>58</xdr:row>
      <xdr:rowOff>180975</xdr:rowOff>
    </xdr:from>
    <xdr:to>
      <xdr:col>15</xdr:col>
      <xdr:colOff>533064</xdr:colOff>
      <xdr:row>66</xdr:row>
      <xdr:rowOff>19050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xmlns="" id="{06ED47A1-574B-29B9-2193-9F5A08A28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11229975"/>
          <a:ext cx="1056939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142875</xdr:colOff>
      <xdr:row>67</xdr:row>
      <xdr:rowOff>0</xdr:rowOff>
    </xdr:from>
    <xdr:to>
      <xdr:col>15</xdr:col>
      <xdr:colOff>66675</xdr:colOff>
      <xdr:row>74</xdr:row>
      <xdr:rowOff>15875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xmlns="" id="{212936A5-A22A-13F0-BADF-7C45C8B69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2868275"/>
          <a:ext cx="1143000" cy="1349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266700</xdr:colOff>
      <xdr:row>117</xdr:row>
      <xdr:rowOff>57150</xdr:rowOff>
    </xdr:from>
    <xdr:to>
      <xdr:col>10</xdr:col>
      <xdr:colOff>44450</xdr:colOff>
      <xdr:row>123</xdr:row>
      <xdr:rowOff>80065</xdr:rowOff>
    </xdr:to>
    <xdr:pic>
      <xdr:nvPicPr>
        <xdr:cNvPr id="24" name="Picture 23" descr="Image result for kk400 b. green">
          <a:extLst>
            <a:ext uri="{FF2B5EF4-FFF2-40B4-BE49-F238E27FC236}">
              <a16:creationId xmlns:a16="http://schemas.microsoft.com/office/drawing/2014/main" xmlns="" id="{812EC258-7098-CE8A-0CBB-70868885E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26946225"/>
          <a:ext cx="1171575" cy="1165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219075</xdr:colOff>
      <xdr:row>124</xdr:row>
      <xdr:rowOff>0</xdr:rowOff>
    </xdr:from>
    <xdr:to>
      <xdr:col>8</xdr:col>
      <xdr:colOff>171450</xdr:colOff>
      <xdr:row>129</xdr:row>
      <xdr:rowOff>171450</xdr:rowOff>
    </xdr:to>
    <xdr:pic>
      <xdr:nvPicPr>
        <xdr:cNvPr id="2" name="Picture 1" descr="Image result for kk404">
          <a:extLst>
            <a:ext uri="{FF2B5EF4-FFF2-40B4-BE49-F238E27FC236}">
              <a16:creationId xmlns:a16="http://schemas.microsoft.com/office/drawing/2014/main" xmlns="" id="{6B26FBB7-4555-2F00-D792-1DC95D097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20316825"/>
          <a:ext cx="118110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132</xdr:row>
      <xdr:rowOff>0</xdr:rowOff>
    </xdr:from>
    <xdr:to>
      <xdr:col>4</xdr:col>
      <xdr:colOff>494235</xdr:colOff>
      <xdr:row>138</xdr:row>
      <xdr:rowOff>28575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9F8A6BCD-DDAC-47C7-B28F-7E1F9FCF1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21907500"/>
          <a:ext cx="875235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367965</xdr:colOff>
      <xdr:row>139</xdr:row>
      <xdr:rowOff>3008</xdr:rowOff>
    </xdr:from>
    <xdr:to>
      <xdr:col>12</xdr:col>
      <xdr:colOff>164431</xdr:colOff>
      <xdr:row>145</xdr:row>
      <xdr:rowOff>126833</xdr:rowOff>
    </xdr:to>
    <xdr:pic>
      <xdr:nvPicPr>
        <xdr:cNvPr id="7" name="Picture 6" descr="Image result for KK409 Polo Shirt Red. Size: 150 x 188. Source: 2123141.ccptemp.com">
          <a:extLst>
            <a:ext uri="{FF2B5EF4-FFF2-40B4-BE49-F238E27FC236}">
              <a16:creationId xmlns:a16="http://schemas.microsoft.com/office/drawing/2014/main" xmlns="" id="{63DC1959-65D8-69F4-C5FF-9B18767D4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465" y="31084587"/>
          <a:ext cx="1019677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171450</xdr:colOff>
      <xdr:row>145</xdr:row>
      <xdr:rowOff>66675</xdr:rowOff>
    </xdr:from>
    <xdr:to>
      <xdr:col>13</xdr:col>
      <xdr:colOff>209550</xdr:colOff>
      <xdr:row>152</xdr:row>
      <xdr:rowOff>9525</xdr:rowOff>
    </xdr:to>
    <xdr:pic>
      <xdr:nvPicPr>
        <xdr:cNvPr id="9" name="Picture 8" descr="See the source image">
          <a:extLst>
            <a:ext uri="{FF2B5EF4-FFF2-40B4-BE49-F238E27FC236}">
              <a16:creationId xmlns:a16="http://schemas.microsoft.com/office/drawing/2014/main" xmlns="" id="{6E32A717-0E14-44F4-B27E-8B46390EE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24831675"/>
          <a:ext cx="1257300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276225</xdr:colOff>
      <xdr:row>152</xdr:row>
      <xdr:rowOff>19050</xdr:rowOff>
    </xdr:from>
    <xdr:to>
      <xdr:col>8</xdr:col>
      <xdr:colOff>257175</xdr:colOff>
      <xdr:row>158</xdr:row>
      <xdr:rowOff>34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FDCE8AFD-0E6F-3F71-912D-5A22A4BB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33575625"/>
          <a:ext cx="1209675" cy="1117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276225</xdr:colOff>
      <xdr:row>158</xdr:row>
      <xdr:rowOff>28575</xdr:rowOff>
    </xdr:from>
    <xdr:to>
      <xdr:col>12</xdr:col>
      <xdr:colOff>342900</xdr:colOff>
      <xdr:row>167</xdr:row>
      <xdr:rowOff>30892</xdr:rowOff>
    </xdr:to>
    <xdr:pic>
      <xdr:nvPicPr>
        <xdr:cNvPr id="20" name="Picture 19" descr="Image result for kk475 polo">
          <a:extLst>
            <a:ext uri="{FF2B5EF4-FFF2-40B4-BE49-F238E27FC236}">
              <a16:creationId xmlns:a16="http://schemas.microsoft.com/office/drawing/2014/main" xmlns="" id="{429CD827-4A19-6C7C-733B-36B2B9D4C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27460575"/>
          <a:ext cx="1285875" cy="1716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123825</xdr:colOff>
      <xdr:row>73</xdr:row>
      <xdr:rowOff>180975</xdr:rowOff>
    </xdr:from>
    <xdr:to>
      <xdr:col>13</xdr:col>
      <xdr:colOff>304800</xdr:colOff>
      <xdr:row>81</xdr:row>
      <xdr:rowOff>82303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0FAC8BA9-46F9-1510-828A-2EE8A246F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6764000"/>
          <a:ext cx="1400175" cy="14253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200025</xdr:colOff>
      <xdr:row>108</xdr:row>
      <xdr:rowOff>0</xdr:rowOff>
    </xdr:from>
    <xdr:to>
      <xdr:col>12</xdr:col>
      <xdr:colOff>561975</xdr:colOff>
      <xdr:row>116</xdr:row>
      <xdr:rowOff>95250</xdr:rowOff>
    </xdr:to>
    <xdr:pic>
      <xdr:nvPicPr>
        <xdr:cNvPr id="32" name="Picture 31" descr="Image result for KK732. Size: 166 x 170. Source: uniforms4you.co.uk">
          <a:extLst>
            <a:ext uri="{FF2B5EF4-FFF2-40B4-BE49-F238E27FC236}">
              <a16:creationId xmlns:a16="http://schemas.microsoft.com/office/drawing/2014/main" xmlns="" id="{F603BB17-1082-F78F-930F-16525ECCD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37719000"/>
          <a:ext cx="15811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104775</xdr:colOff>
      <xdr:row>82</xdr:row>
      <xdr:rowOff>47625</xdr:rowOff>
    </xdr:from>
    <xdr:to>
      <xdr:col>12</xdr:col>
      <xdr:colOff>133350</xdr:colOff>
      <xdr:row>89</xdr:row>
      <xdr:rowOff>67134</xdr:rowOff>
    </xdr:to>
    <xdr:pic>
      <xdr:nvPicPr>
        <xdr:cNvPr id="33" name="Picture 32" descr="Image result for kk747">
          <a:extLst>
            <a:ext uri="{FF2B5EF4-FFF2-40B4-BE49-F238E27FC236}">
              <a16:creationId xmlns:a16="http://schemas.microsoft.com/office/drawing/2014/main" xmlns="" id="{CEA4B474-BC62-F01B-7016-6D6ADF5CC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8345150"/>
          <a:ext cx="1247775" cy="1353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238125</xdr:colOff>
      <xdr:row>90</xdr:row>
      <xdr:rowOff>0</xdr:rowOff>
    </xdr:from>
    <xdr:to>
      <xdr:col>12</xdr:col>
      <xdr:colOff>168817</xdr:colOff>
      <xdr:row>97</xdr:row>
      <xdr:rowOff>133350</xdr:rowOff>
    </xdr:to>
    <xdr:pic>
      <xdr:nvPicPr>
        <xdr:cNvPr id="34" name="Picture 33" descr="Image result for kk790">
          <a:extLst>
            <a:ext uri="{FF2B5EF4-FFF2-40B4-BE49-F238E27FC236}">
              <a16:creationId xmlns:a16="http://schemas.microsoft.com/office/drawing/2014/main" xmlns="" id="{E70A32AE-3699-AE54-F27E-C27F42D2E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41214676"/>
          <a:ext cx="1149892" cy="146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142876</xdr:colOff>
      <xdr:row>175</xdr:row>
      <xdr:rowOff>38101</xdr:rowOff>
    </xdr:from>
    <xdr:to>
      <xdr:col>16</xdr:col>
      <xdr:colOff>428626</xdr:colOff>
      <xdr:row>183</xdr:row>
      <xdr:rowOff>19051</xdr:rowOff>
    </xdr:to>
    <xdr:pic>
      <xdr:nvPicPr>
        <xdr:cNvPr id="35" name="Picture 34" descr="Image result for kk806">
          <a:extLst>
            <a:ext uri="{FF2B5EF4-FFF2-40B4-BE49-F238E27FC236}">
              <a16:creationId xmlns:a16="http://schemas.microsoft.com/office/drawing/2014/main" xmlns="" id="{7A757DB2-F35B-5AFF-BE6A-EE1B92431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1" y="45996226"/>
          <a:ext cx="1504950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276226</xdr:colOff>
      <xdr:row>186</xdr:row>
      <xdr:rowOff>161926</xdr:rowOff>
    </xdr:from>
    <xdr:to>
      <xdr:col>11</xdr:col>
      <xdr:colOff>257175</xdr:colOff>
      <xdr:row>193</xdr:row>
      <xdr:rowOff>28575</xdr:rowOff>
    </xdr:to>
    <xdr:pic>
      <xdr:nvPicPr>
        <xdr:cNvPr id="36" name="Picture 35" descr="Image result for kk926">
          <a:extLst>
            <a:ext uri="{FF2B5EF4-FFF2-40B4-BE49-F238E27FC236}">
              <a16:creationId xmlns:a16="http://schemas.microsoft.com/office/drawing/2014/main" xmlns="" id="{80A59D93-FD17-DCE4-DF2B-603C199FF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1" y="48977551"/>
          <a:ext cx="1200149" cy="1200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114300</xdr:colOff>
      <xdr:row>216</xdr:row>
      <xdr:rowOff>152400</xdr:rowOff>
    </xdr:from>
    <xdr:to>
      <xdr:col>11</xdr:col>
      <xdr:colOff>476250</xdr:colOff>
      <xdr:row>225</xdr:row>
      <xdr:rowOff>88262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xmlns="" id="{F330F85B-3FA8-488C-B948-31541CAA3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47663100"/>
          <a:ext cx="971550" cy="1650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104776</xdr:colOff>
      <xdr:row>235</xdr:row>
      <xdr:rowOff>161925</xdr:rowOff>
    </xdr:from>
    <xdr:to>
      <xdr:col>11</xdr:col>
      <xdr:colOff>457200</xdr:colOff>
      <xdr:row>242</xdr:row>
      <xdr:rowOff>152400</xdr:rowOff>
    </xdr:to>
    <xdr:pic>
      <xdr:nvPicPr>
        <xdr:cNvPr id="44" name="Picture 43" descr="Image result for kk942">
          <a:extLst>
            <a:ext uri="{FF2B5EF4-FFF2-40B4-BE49-F238E27FC236}">
              <a16:creationId xmlns:a16="http://schemas.microsoft.com/office/drawing/2014/main" xmlns="" id="{407032F4-B84C-E02E-0CCC-0D4722E1F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1" y="49196625"/>
          <a:ext cx="962024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152400</xdr:colOff>
      <xdr:row>249</xdr:row>
      <xdr:rowOff>104775</xdr:rowOff>
    </xdr:from>
    <xdr:to>
      <xdr:col>11</xdr:col>
      <xdr:colOff>276225</xdr:colOff>
      <xdr:row>256</xdr:row>
      <xdr:rowOff>114300</xdr:rowOff>
    </xdr:to>
    <xdr:pic>
      <xdr:nvPicPr>
        <xdr:cNvPr id="45" name="Picture 44" descr="Image result for kk965">
          <a:extLst>
            <a:ext uri="{FF2B5EF4-FFF2-40B4-BE49-F238E27FC236}">
              <a16:creationId xmlns:a16="http://schemas.microsoft.com/office/drawing/2014/main" xmlns="" id="{257937C4-42C9-C71B-C4F6-AA1FA687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52873275"/>
          <a:ext cx="1343025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200025</xdr:colOff>
      <xdr:row>259</xdr:row>
      <xdr:rowOff>0</xdr:rowOff>
    </xdr:from>
    <xdr:to>
      <xdr:col>12</xdr:col>
      <xdr:colOff>249502</xdr:colOff>
      <xdr:row>265</xdr:row>
      <xdr:rowOff>161925</xdr:rowOff>
    </xdr:to>
    <xdr:pic>
      <xdr:nvPicPr>
        <xdr:cNvPr id="50" name="Picture 49" descr="Image result for kk976">
          <a:extLst>
            <a:ext uri="{FF2B5EF4-FFF2-40B4-BE49-F238E27FC236}">
              <a16:creationId xmlns:a16="http://schemas.microsoft.com/office/drawing/2014/main" xmlns="" id="{87875C22-99AC-97D7-46EE-8BCB225D3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60178950"/>
          <a:ext cx="1268677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180975</xdr:colOff>
      <xdr:row>195</xdr:row>
      <xdr:rowOff>47625</xdr:rowOff>
    </xdr:from>
    <xdr:to>
      <xdr:col>10</xdr:col>
      <xdr:colOff>53975</xdr:colOff>
      <xdr:row>201</xdr:row>
      <xdr:rowOff>171450</xdr:rowOff>
    </xdr:to>
    <xdr:pic>
      <xdr:nvPicPr>
        <xdr:cNvPr id="51" name="Picture 50" descr="Image result for kk981">
          <a:extLst>
            <a:ext uri="{FF2B5EF4-FFF2-40B4-BE49-F238E27FC236}">
              <a16:creationId xmlns:a16="http://schemas.microsoft.com/office/drawing/2014/main" xmlns="" id="{73EEACF2-7288-20A5-DA7E-CB4C319E4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62150625"/>
          <a:ext cx="126682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161925</xdr:colOff>
      <xdr:row>225</xdr:row>
      <xdr:rowOff>0</xdr:rowOff>
    </xdr:from>
    <xdr:to>
      <xdr:col>8</xdr:col>
      <xdr:colOff>361950</xdr:colOff>
      <xdr:row>232</xdr:row>
      <xdr:rowOff>95250</xdr:rowOff>
    </xdr:to>
    <xdr:pic>
      <xdr:nvPicPr>
        <xdr:cNvPr id="52" name="Picture 51" descr="Image result for kk985k">
          <a:extLst>
            <a:ext uri="{FF2B5EF4-FFF2-40B4-BE49-F238E27FC236}">
              <a16:creationId xmlns:a16="http://schemas.microsoft.com/office/drawing/2014/main" xmlns="" id="{2C3D138D-65F6-D663-0AE8-1313974CB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48396525"/>
          <a:ext cx="142875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228601</xdr:colOff>
      <xdr:row>267</xdr:row>
      <xdr:rowOff>0</xdr:rowOff>
    </xdr:from>
    <xdr:to>
      <xdr:col>13</xdr:col>
      <xdr:colOff>495301</xdr:colOff>
      <xdr:row>274</xdr:row>
      <xdr:rowOff>152400</xdr:rowOff>
    </xdr:to>
    <xdr:pic>
      <xdr:nvPicPr>
        <xdr:cNvPr id="55" name="Picture 54" descr="Image result for kk991">
          <a:extLst>
            <a:ext uri="{FF2B5EF4-FFF2-40B4-BE49-F238E27FC236}">
              <a16:creationId xmlns:a16="http://schemas.microsoft.com/office/drawing/2014/main" xmlns="" id="{144B8A2D-4E58-7866-34C5-51C94187B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6" y="63322201"/>
          <a:ext cx="1485900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80"/>
  <sheetViews>
    <sheetView tabSelected="1" view="pageBreakPreview" zoomScaleNormal="100" zoomScaleSheetLayoutView="100" workbookViewId="0">
      <selection activeCell="R32" sqref="R32"/>
    </sheetView>
  </sheetViews>
  <sheetFormatPr defaultColWidth="8.85546875" defaultRowHeight="15" x14ac:dyDescent="0.25"/>
  <cols>
    <col min="2" max="7" width="9.140625" style="2"/>
    <col min="8" max="8" width="9.28515625" style="2" customWidth="1"/>
    <col min="9" max="9" width="11.42578125" style="2" customWidth="1"/>
    <col min="10" max="17" width="9.140625" style="2"/>
    <col min="18" max="18" width="9.140625" style="2" customWidth="1"/>
    <col min="19" max="19" width="9.140625" style="2"/>
    <col min="20" max="20" width="8" style="2" customWidth="1"/>
    <col min="21" max="21" width="9.140625" style="2"/>
  </cols>
  <sheetData>
    <row r="2" spans="1:22" x14ac:dyDescent="0.25">
      <c r="A2" s="4" t="e">
        <f>- Business Shirt Short Sleeve</f>
        <v>#NAME?</v>
      </c>
      <c r="J2" s="10"/>
      <c r="K2" s="9"/>
      <c r="O2" s="2" t="s">
        <v>72</v>
      </c>
      <c r="P2" s="8">
        <v>7.95</v>
      </c>
    </row>
    <row r="3" spans="1:22" x14ac:dyDescent="0.25">
      <c r="A3" s="1" t="s">
        <v>0</v>
      </c>
      <c r="B3" s="3"/>
      <c r="C3" s="3">
        <v>14.5</v>
      </c>
      <c r="D3" s="3">
        <v>15</v>
      </c>
      <c r="E3" s="3">
        <v>15.5</v>
      </c>
      <c r="F3" s="3">
        <v>16</v>
      </c>
      <c r="G3" s="3">
        <v>16.5</v>
      </c>
      <c r="H3" s="3">
        <v>17</v>
      </c>
      <c r="I3" s="3">
        <v>17.5</v>
      </c>
      <c r="J3" s="3">
        <v>18</v>
      </c>
      <c r="K3" s="3">
        <v>18.5</v>
      </c>
      <c r="L3" s="3">
        <v>19</v>
      </c>
      <c r="M3" s="3">
        <v>19.5</v>
      </c>
      <c r="N3" s="3">
        <v>20</v>
      </c>
      <c r="O3" s="3">
        <v>21</v>
      </c>
      <c r="P3" s="3"/>
      <c r="Q3" s="3" t="s">
        <v>1</v>
      </c>
      <c r="S3"/>
      <c r="U3" s="2" t="s">
        <v>57</v>
      </c>
    </row>
    <row r="4" spans="1:22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2" x14ac:dyDescent="0.25">
      <c r="A5" s="1" t="s">
        <v>2</v>
      </c>
      <c r="B5" s="3"/>
      <c r="C5" s="3">
        <v>122</v>
      </c>
      <c r="D5" s="3">
        <v>141</v>
      </c>
      <c r="E5" s="3">
        <v>150</v>
      </c>
      <c r="F5" s="3">
        <v>24</v>
      </c>
      <c r="G5" s="3">
        <v>211</v>
      </c>
      <c r="H5" s="3">
        <v>141</v>
      </c>
      <c r="I5" s="3">
        <v>247</v>
      </c>
      <c r="J5" s="3">
        <v>36</v>
      </c>
      <c r="K5" s="3">
        <v>129</v>
      </c>
      <c r="L5" s="3">
        <v>94</v>
      </c>
      <c r="M5" s="3">
        <v>92</v>
      </c>
      <c r="N5" s="3">
        <v>82</v>
      </c>
      <c r="O5" s="3">
        <v>57</v>
      </c>
      <c r="P5" s="3"/>
      <c r="Q5" s="3">
        <f>SUM(C5:P5)</f>
        <v>1526</v>
      </c>
      <c r="V5">
        <f>SUM(Q5)</f>
        <v>1526</v>
      </c>
    </row>
    <row r="6" spans="1:22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8" spans="1:22" x14ac:dyDescent="0.25">
      <c r="A8" s="4" t="s">
        <v>73</v>
      </c>
      <c r="J8" s="10"/>
      <c r="K8" s="9"/>
      <c r="O8" s="2" t="s">
        <v>72</v>
      </c>
      <c r="P8" s="8">
        <v>8.4499999999999993</v>
      </c>
    </row>
    <row r="9" spans="1:22" x14ac:dyDescent="0.25">
      <c r="A9" s="1" t="s">
        <v>0</v>
      </c>
      <c r="B9" s="3"/>
      <c r="C9" s="3">
        <v>14.5</v>
      </c>
      <c r="D9" s="3">
        <v>15</v>
      </c>
      <c r="E9" s="3">
        <v>15.5</v>
      </c>
      <c r="F9" s="3">
        <v>16</v>
      </c>
      <c r="G9" s="3">
        <v>16.5</v>
      </c>
      <c r="H9" s="3">
        <v>17</v>
      </c>
      <c r="I9" s="3">
        <v>17.5</v>
      </c>
      <c r="J9" s="3">
        <v>18</v>
      </c>
      <c r="K9" s="3">
        <v>18.5</v>
      </c>
      <c r="L9" s="3">
        <v>19</v>
      </c>
      <c r="M9" s="3">
        <v>19.5</v>
      </c>
      <c r="N9" s="3">
        <v>20</v>
      </c>
      <c r="O9" s="3">
        <v>21</v>
      </c>
      <c r="P9" s="3"/>
      <c r="Q9" s="3" t="s">
        <v>1</v>
      </c>
      <c r="S9"/>
      <c r="U9" s="2" t="s">
        <v>58</v>
      </c>
    </row>
    <row r="10" spans="1:22" x14ac:dyDescent="0.2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22" x14ac:dyDescent="0.25">
      <c r="A11" s="1" t="s">
        <v>3</v>
      </c>
      <c r="B11" s="3"/>
      <c r="C11" s="3">
        <v>335</v>
      </c>
      <c r="D11" s="3">
        <v>108</v>
      </c>
      <c r="E11" s="3">
        <v>145</v>
      </c>
      <c r="F11" s="3">
        <v>97</v>
      </c>
      <c r="G11" s="3">
        <v>271</v>
      </c>
      <c r="H11" s="3">
        <v>117</v>
      </c>
      <c r="I11" s="3">
        <v>143</v>
      </c>
      <c r="J11" s="3">
        <v>89</v>
      </c>
      <c r="K11" s="3">
        <v>124</v>
      </c>
      <c r="L11" s="3">
        <v>77</v>
      </c>
      <c r="M11" s="3">
        <v>55</v>
      </c>
      <c r="N11" s="3">
        <v>37</v>
      </c>
      <c r="O11" s="3">
        <v>46</v>
      </c>
      <c r="P11" s="3"/>
      <c r="Q11" s="3">
        <f>SUM(C11:P11)</f>
        <v>1644</v>
      </c>
      <c r="V11">
        <f>SUM(Q11)</f>
        <v>1644</v>
      </c>
    </row>
    <row r="12" spans="1:22" x14ac:dyDescent="0.25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4" spans="1:22" x14ac:dyDescent="0.25">
      <c r="A14" s="4" t="s">
        <v>74</v>
      </c>
      <c r="J14" s="10"/>
      <c r="K14" s="9"/>
      <c r="O14" s="2" t="s">
        <v>72</v>
      </c>
      <c r="P14" s="8">
        <v>9.9499999999999993</v>
      </c>
    </row>
    <row r="15" spans="1:22" x14ac:dyDescent="0.25">
      <c r="A15" s="1" t="s">
        <v>0</v>
      </c>
      <c r="B15" s="3"/>
      <c r="C15" s="3">
        <v>14.5</v>
      </c>
      <c r="D15" s="3">
        <v>15</v>
      </c>
      <c r="E15" s="3">
        <v>15.5</v>
      </c>
      <c r="F15" s="3">
        <v>16</v>
      </c>
      <c r="G15" s="3">
        <v>16.5</v>
      </c>
      <c r="H15" s="3">
        <v>17</v>
      </c>
      <c r="I15" s="3">
        <v>17.5</v>
      </c>
      <c r="J15" s="3">
        <v>18</v>
      </c>
      <c r="K15" s="3">
        <v>18.5</v>
      </c>
      <c r="L15" s="3">
        <v>19</v>
      </c>
      <c r="M15" s="3">
        <v>19.5</v>
      </c>
      <c r="N15" s="3">
        <v>20</v>
      </c>
      <c r="O15" s="3">
        <v>21</v>
      </c>
      <c r="P15" s="3">
        <v>22</v>
      </c>
      <c r="Q15" s="3">
        <v>23</v>
      </c>
      <c r="R15" s="3" t="s">
        <v>1</v>
      </c>
      <c r="U15" s="2" t="s">
        <v>59</v>
      </c>
    </row>
    <row r="16" spans="1:22" x14ac:dyDescent="0.25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22" x14ac:dyDescent="0.25">
      <c r="A17" s="1" t="s">
        <v>4</v>
      </c>
      <c r="B17" s="3"/>
      <c r="C17" s="3">
        <v>119</v>
      </c>
      <c r="D17" s="3">
        <v>153</v>
      </c>
      <c r="E17" s="3">
        <v>116</v>
      </c>
      <c r="F17" s="3">
        <v>100</v>
      </c>
      <c r="G17" s="3">
        <v>101</v>
      </c>
      <c r="H17" s="3">
        <v>45</v>
      </c>
      <c r="I17" s="3">
        <v>106</v>
      </c>
      <c r="J17" s="3">
        <v>69</v>
      </c>
      <c r="K17" s="3">
        <v>93</v>
      </c>
      <c r="L17" s="3">
        <v>62</v>
      </c>
      <c r="M17" s="3">
        <v>81</v>
      </c>
      <c r="N17" s="3">
        <v>37</v>
      </c>
      <c r="O17" s="3">
        <v>55</v>
      </c>
      <c r="P17" s="3">
        <v>50</v>
      </c>
      <c r="Q17" s="3">
        <v>56</v>
      </c>
      <c r="R17" s="3">
        <f>SUM(C17:Q17)</f>
        <v>1243</v>
      </c>
      <c r="V17">
        <f>SUM(R17)</f>
        <v>1243</v>
      </c>
    </row>
    <row r="18" spans="1:22" x14ac:dyDescent="0.25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20" spans="1:22" x14ac:dyDescent="0.25">
      <c r="A20" s="4" t="s">
        <v>75</v>
      </c>
      <c r="F20" s="10"/>
      <c r="G20" s="9"/>
      <c r="L20" s="8">
        <v>13.95</v>
      </c>
      <c r="M20" s="2" t="s">
        <v>72</v>
      </c>
    </row>
    <row r="21" spans="1:22" x14ac:dyDescent="0.25">
      <c r="A21" s="1" t="s">
        <v>0</v>
      </c>
      <c r="B21" s="3"/>
      <c r="C21" s="3">
        <v>14</v>
      </c>
      <c r="D21" s="3">
        <v>14.5</v>
      </c>
      <c r="E21" s="3">
        <v>15</v>
      </c>
      <c r="F21" s="3">
        <v>15.5</v>
      </c>
      <c r="G21" s="3">
        <v>16</v>
      </c>
      <c r="H21" s="3">
        <v>16.5</v>
      </c>
      <c r="I21" s="3">
        <v>17</v>
      </c>
      <c r="J21" s="3">
        <v>17.5</v>
      </c>
      <c r="K21" s="3">
        <v>18</v>
      </c>
      <c r="L21" s="3"/>
      <c r="M21" s="3" t="s">
        <v>1</v>
      </c>
    </row>
    <row r="22" spans="1:22" x14ac:dyDescent="0.25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2" x14ac:dyDescent="0.25">
      <c r="A23" s="1" t="s">
        <v>5</v>
      </c>
      <c r="B23" s="3"/>
      <c r="C23" s="3">
        <v>47</v>
      </c>
      <c r="D23" s="3">
        <v>90</v>
      </c>
      <c r="E23" s="3">
        <v>18</v>
      </c>
      <c r="F23" s="3">
        <v>5</v>
      </c>
      <c r="G23" s="3">
        <v>27</v>
      </c>
      <c r="H23" s="3">
        <v>47</v>
      </c>
      <c r="I23" s="3">
        <v>110</v>
      </c>
      <c r="J23" s="3">
        <v>87</v>
      </c>
      <c r="K23" s="3">
        <v>12</v>
      </c>
      <c r="L23" s="3"/>
      <c r="M23" s="3">
        <f>SUM(C23:K23)</f>
        <v>443</v>
      </c>
    </row>
    <row r="24" spans="1:22" x14ac:dyDescent="0.25">
      <c r="A24" s="1" t="s">
        <v>6</v>
      </c>
      <c r="B24" s="3"/>
      <c r="C24" s="3">
        <v>96</v>
      </c>
      <c r="D24" s="3"/>
      <c r="E24" s="3"/>
      <c r="F24" s="3"/>
      <c r="G24" s="3"/>
      <c r="H24" s="3"/>
      <c r="I24" s="3"/>
      <c r="J24" s="3"/>
      <c r="K24" s="3"/>
      <c r="L24" s="3"/>
      <c r="M24" s="3">
        <f>SUM(C24:K24)</f>
        <v>96</v>
      </c>
    </row>
    <row r="25" spans="1:22" x14ac:dyDescent="0.2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2" x14ac:dyDescent="0.25">
      <c r="A26" s="1" t="s">
        <v>1</v>
      </c>
      <c r="B26" s="3"/>
      <c r="C26" s="3">
        <f t="shared" ref="C26:K26" si="0">SUM(C23:C25)</f>
        <v>143</v>
      </c>
      <c r="D26" s="3">
        <f t="shared" si="0"/>
        <v>90</v>
      </c>
      <c r="E26" s="3">
        <f t="shared" si="0"/>
        <v>18</v>
      </c>
      <c r="F26" s="3">
        <f t="shared" si="0"/>
        <v>5</v>
      </c>
      <c r="G26" s="3">
        <f t="shared" si="0"/>
        <v>27</v>
      </c>
      <c r="H26" s="3">
        <f t="shared" si="0"/>
        <v>47</v>
      </c>
      <c r="I26" s="3">
        <f t="shared" si="0"/>
        <v>110</v>
      </c>
      <c r="J26" s="3">
        <f t="shared" si="0"/>
        <v>87</v>
      </c>
      <c r="K26" s="3">
        <f t="shared" si="0"/>
        <v>12</v>
      </c>
      <c r="L26" s="3"/>
      <c r="M26" s="3">
        <f>SUM(M23:M25)</f>
        <v>539</v>
      </c>
      <c r="V26">
        <f>SUM(M26)</f>
        <v>539</v>
      </c>
    </row>
    <row r="28" spans="1:22" x14ac:dyDescent="0.25">
      <c r="A28" s="4" t="s">
        <v>76</v>
      </c>
      <c r="G28" s="9"/>
      <c r="I28" s="8">
        <v>12.95</v>
      </c>
      <c r="J28" s="2" t="s">
        <v>72</v>
      </c>
    </row>
    <row r="29" spans="1:22" x14ac:dyDescent="0.25">
      <c r="A29" s="1" t="s">
        <v>0</v>
      </c>
      <c r="B29" s="3"/>
      <c r="C29" s="3">
        <v>14.5</v>
      </c>
      <c r="D29" s="3">
        <v>15</v>
      </c>
      <c r="E29" s="3">
        <v>15.5</v>
      </c>
      <c r="F29" s="3">
        <v>16</v>
      </c>
      <c r="G29" s="3">
        <v>16.5</v>
      </c>
      <c r="H29" s="3">
        <v>17</v>
      </c>
      <c r="I29" s="3"/>
      <c r="J29" s="3" t="s">
        <v>1</v>
      </c>
    </row>
    <row r="30" spans="1:22" x14ac:dyDescent="0.25">
      <c r="A30" s="1"/>
      <c r="B30" s="3"/>
      <c r="C30" s="3"/>
      <c r="D30" s="3"/>
      <c r="E30" s="3"/>
      <c r="F30" s="3"/>
      <c r="G30" s="3"/>
      <c r="H30" s="3"/>
      <c r="I30" s="3"/>
      <c r="J30" s="3"/>
    </row>
    <row r="31" spans="1:22" x14ac:dyDescent="0.25">
      <c r="A31" s="1" t="s">
        <v>7</v>
      </c>
      <c r="B31" s="3"/>
      <c r="C31" s="3">
        <v>86</v>
      </c>
      <c r="D31" s="3">
        <v>76</v>
      </c>
      <c r="E31" s="3">
        <v>19</v>
      </c>
      <c r="F31" s="3">
        <v>145</v>
      </c>
      <c r="G31" s="3">
        <v>8</v>
      </c>
      <c r="H31" s="3"/>
      <c r="I31" s="3"/>
      <c r="J31" s="3">
        <f>SUM(C31:I31)</f>
        <v>334</v>
      </c>
      <c r="V31">
        <f>SUM(J31)</f>
        <v>334</v>
      </c>
    </row>
    <row r="32" spans="1:22" x14ac:dyDescent="0.25">
      <c r="A32" s="1"/>
      <c r="B32" s="3"/>
      <c r="C32" s="3"/>
      <c r="D32" s="3"/>
      <c r="E32" s="3"/>
      <c r="F32" s="3"/>
      <c r="G32" s="3"/>
      <c r="H32" s="3"/>
      <c r="I32" s="3"/>
      <c r="J32" s="3"/>
    </row>
    <row r="34" spans="1:22" x14ac:dyDescent="0.25">
      <c r="A34" s="4" t="s">
        <v>77</v>
      </c>
      <c r="G34" s="9"/>
      <c r="I34" s="8">
        <v>10.95</v>
      </c>
    </row>
    <row r="35" spans="1:22" x14ac:dyDescent="0.25">
      <c r="A35" s="1" t="s">
        <v>0</v>
      </c>
      <c r="B35" s="3"/>
      <c r="C35" s="3" t="s">
        <v>8</v>
      </c>
      <c r="D35" s="3" t="s">
        <v>9</v>
      </c>
      <c r="E35" s="3" t="s">
        <v>10</v>
      </c>
      <c r="F35" s="3" t="s">
        <v>11</v>
      </c>
      <c r="G35" s="3" t="s">
        <v>12</v>
      </c>
      <c r="H35" s="3" t="s">
        <v>13</v>
      </c>
      <c r="I35" s="3"/>
      <c r="J35" s="3" t="s">
        <v>1</v>
      </c>
      <c r="L35"/>
    </row>
    <row r="36" spans="1:22" x14ac:dyDescent="0.25">
      <c r="A36" s="1"/>
      <c r="B36" s="3"/>
      <c r="C36" s="3"/>
      <c r="D36" s="3"/>
      <c r="E36" s="3"/>
      <c r="F36" s="3"/>
      <c r="G36" s="3"/>
      <c r="H36" s="3"/>
      <c r="I36" s="3"/>
      <c r="J36" s="3"/>
    </row>
    <row r="37" spans="1:22" x14ac:dyDescent="0.25">
      <c r="A37" s="1" t="s">
        <v>61</v>
      </c>
      <c r="B37" s="3"/>
      <c r="C37" s="3">
        <v>95</v>
      </c>
      <c r="D37" s="3">
        <v>2</v>
      </c>
      <c r="E37" s="3">
        <v>92</v>
      </c>
      <c r="F37" s="3">
        <v>53</v>
      </c>
      <c r="G37" s="3"/>
      <c r="H37" s="3"/>
      <c r="I37" s="3"/>
      <c r="J37" s="3">
        <f>SUM(C37:I37)</f>
        <v>242</v>
      </c>
    </row>
    <row r="38" spans="1:22" x14ac:dyDescent="0.25">
      <c r="A38" s="1" t="s">
        <v>62</v>
      </c>
      <c r="B38" s="3"/>
      <c r="C38" s="3">
        <v>143</v>
      </c>
      <c r="D38" s="3">
        <v>270</v>
      </c>
      <c r="E38" s="3">
        <v>144</v>
      </c>
      <c r="F38" s="3">
        <v>163</v>
      </c>
      <c r="G38" s="3">
        <v>90</v>
      </c>
      <c r="H38" s="3">
        <v>153</v>
      </c>
      <c r="I38" s="3"/>
      <c r="J38" s="3">
        <f>SUM(C38:I38)</f>
        <v>963</v>
      </c>
    </row>
    <row r="39" spans="1:22" x14ac:dyDescent="0.25">
      <c r="A39" s="1"/>
      <c r="B39" s="3"/>
      <c r="C39" s="3"/>
      <c r="D39" s="3"/>
      <c r="E39" s="3"/>
      <c r="F39" s="3"/>
      <c r="G39" s="3"/>
      <c r="H39" s="3"/>
      <c r="I39" s="3"/>
      <c r="J39" s="3"/>
    </row>
    <row r="40" spans="1:22" x14ac:dyDescent="0.25">
      <c r="A40" s="1" t="s">
        <v>1</v>
      </c>
      <c r="B40" s="3"/>
      <c r="C40" s="3">
        <f t="shared" ref="C40:H40" si="1">SUM(C37:C38)</f>
        <v>238</v>
      </c>
      <c r="D40" s="3">
        <f t="shared" si="1"/>
        <v>272</v>
      </c>
      <c r="E40" s="3">
        <f t="shared" si="1"/>
        <v>236</v>
      </c>
      <c r="F40" s="3">
        <f t="shared" si="1"/>
        <v>216</v>
      </c>
      <c r="G40" s="3">
        <f t="shared" si="1"/>
        <v>90</v>
      </c>
      <c r="H40" s="3">
        <f t="shared" si="1"/>
        <v>153</v>
      </c>
      <c r="I40" s="3"/>
      <c r="J40" s="3">
        <f>SUM(J37:J38)</f>
        <v>1205</v>
      </c>
      <c r="V40">
        <f>SUM(J40)</f>
        <v>1205</v>
      </c>
    </row>
    <row r="42" spans="1:22" x14ac:dyDescent="0.25">
      <c r="A42" s="4" t="s">
        <v>78</v>
      </c>
    </row>
    <row r="43" spans="1:22" x14ac:dyDescent="0.25">
      <c r="A43" s="1" t="s">
        <v>0</v>
      </c>
      <c r="B43" s="3"/>
      <c r="C43" s="3" t="s">
        <v>8</v>
      </c>
    </row>
    <row r="44" spans="1:22" x14ac:dyDescent="0.25">
      <c r="A44" s="1"/>
      <c r="B44" s="3"/>
      <c r="C44" s="3"/>
      <c r="D44" s="9"/>
      <c r="V44">
        <f>SUM(C45)</f>
        <v>41</v>
      </c>
    </row>
    <row r="45" spans="1:22" x14ac:dyDescent="0.25">
      <c r="A45" s="1" t="s">
        <v>63</v>
      </c>
      <c r="B45" s="3"/>
      <c r="C45" s="3">
        <v>41</v>
      </c>
    </row>
    <row r="46" spans="1:22" x14ac:dyDescent="0.25">
      <c r="A46" s="1"/>
      <c r="B46" s="3"/>
      <c r="C46" s="3"/>
    </row>
    <row r="48" spans="1:22" x14ac:dyDescent="0.25">
      <c r="A48" s="4" t="e">
        <f>- Workwear Short Sleeve Oxford Shirt Classic Fit</f>
        <v>#NAME?</v>
      </c>
      <c r="M48" s="9"/>
      <c r="P48" s="8">
        <v>8.8000000000000007</v>
      </c>
      <c r="U48" s="2" t="s">
        <v>60</v>
      </c>
    </row>
    <row r="49" spans="1:22" x14ac:dyDescent="0.25">
      <c r="A49" s="1" t="s">
        <v>0</v>
      </c>
      <c r="B49" s="3"/>
      <c r="C49" s="3">
        <v>14.5</v>
      </c>
      <c r="D49" s="3">
        <v>15</v>
      </c>
      <c r="E49" s="3">
        <v>15.5</v>
      </c>
      <c r="F49" s="3">
        <v>16</v>
      </c>
      <c r="G49" s="3">
        <v>16.5</v>
      </c>
      <c r="H49" s="3">
        <v>17</v>
      </c>
      <c r="I49" s="3">
        <v>17.5</v>
      </c>
      <c r="J49" s="3">
        <v>18</v>
      </c>
      <c r="K49" s="3">
        <v>18.5</v>
      </c>
      <c r="L49" s="3">
        <v>19</v>
      </c>
      <c r="M49" s="3">
        <v>19.5</v>
      </c>
      <c r="N49" s="3">
        <v>20</v>
      </c>
      <c r="O49" s="3">
        <v>21</v>
      </c>
      <c r="P49" s="3">
        <v>22</v>
      </c>
      <c r="Q49" s="3">
        <v>23</v>
      </c>
      <c r="R49" s="3" t="s">
        <v>1</v>
      </c>
      <c r="T49"/>
    </row>
    <row r="50" spans="1:22" x14ac:dyDescent="0.25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22" x14ac:dyDescent="0.25">
      <c r="A51" s="1" t="s">
        <v>17</v>
      </c>
      <c r="B51" s="3"/>
      <c r="C51" s="3">
        <v>83</v>
      </c>
      <c r="D51" s="3">
        <v>71</v>
      </c>
      <c r="E51" s="3">
        <v>31</v>
      </c>
      <c r="F51" s="3">
        <v>146</v>
      </c>
      <c r="G51" s="3">
        <v>364</v>
      </c>
      <c r="H51" s="3">
        <v>329</v>
      </c>
      <c r="I51" s="3">
        <v>130</v>
      </c>
      <c r="J51" s="3">
        <v>78</v>
      </c>
      <c r="K51" s="3">
        <v>46</v>
      </c>
      <c r="L51" s="3">
        <v>93</v>
      </c>
      <c r="M51" s="3">
        <v>83</v>
      </c>
      <c r="N51" s="3">
        <v>34</v>
      </c>
      <c r="O51" s="3">
        <v>15</v>
      </c>
      <c r="P51" s="3">
        <v>16</v>
      </c>
      <c r="Q51" s="3">
        <v>25</v>
      </c>
      <c r="R51" s="3">
        <f>SUM(C51:Q51)</f>
        <v>1544</v>
      </c>
      <c r="V51">
        <f>SUM(R51)</f>
        <v>1544</v>
      </c>
    </row>
    <row r="52" spans="1:22" x14ac:dyDescent="0.25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4" spans="1:22" x14ac:dyDescent="0.25">
      <c r="A54" s="4" t="s">
        <v>79</v>
      </c>
      <c r="L54" s="9"/>
      <c r="O54" s="8">
        <v>9.65</v>
      </c>
      <c r="T54"/>
      <c r="U54" s="2" t="s">
        <v>59</v>
      </c>
    </row>
    <row r="55" spans="1:22" x14ac:dyDescent="0.25">
      <c r="A55" s="1" t="s">
        <v>0</v>
      </c>
      <c r="B55" s="3"/>
      <c r="C55" s="3">
        <v>14.5</v>
      </c>
      <c r="D55" s="3">
        <v>15</v>
      </c>
      <c r="E55" s="3">
        <v>15.5</v>
      </c>
      <c r="F55" s="3">
        <v>16</v>
      </c>
      <c r="G55" s="3">
        <v>16.5</v>
      </c>
      <c r="H55" s="3">
        <v>17</v>
      </c>
      <c r="I55" s="3">
        <v>17.5</v>
      </c>
      <c r="J55" s="3">
        <v>18</v>
      </c>
      <c r="K55" s="3">
        <v>18.5</v>
      </c>
      <c r="L55" s="3">
        <v>19</v>
      </c>
      <c r="M55" s="3">
        <v>19.5</v>
      </c>
      <c r="N55" s="3">
        <v>20</v>
      </c>
      <c r="O55" s="3">
        <v>22</v>
      </c>
      <c r="P55" s="3">
        <v>23</v>
      </c>
      <c r="Q55" s="3" t="s">
        <v>1</v>
      </c>
    </row>
    <row r="56" spans="1:22" x14ac:dyDescent="0.25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22" x14ac:dyDescent="0.25">
      <c r="A57" s="1" t="s">
        <v>17</v>
      </c>
      <c r="B57" s="3"/>
      <c r="C57" s="3">
        <v>257</v>
      </c>
      <c r="D57" s="3">
        <v>4</v>
      </c>
      <c r="E57" s="3">
        <v>42</v>
      </c>
      <c r="F57" s="3">
        <v>10</v>
      </c>
      <c r="G57" s="3">
        <v>1</v>
      </c>
      <c r="H57" s="3">
        <v>35</v>
      </c>
      <c r="I57" s="3">
        <v>25</v>
      </c>
      <c r="J57" s="3">
        <v>86</v>
      </c>
      <c r="K57" s="3">
        <v>25</v>
      </c>
      <c r="L57" s="3">
        <v>60</v>
      </c>
      <c r="M57" s="3">
        <v>95</v>
      </c>
      <c r="N57" s="3">
        <v>28</v>
      </c>
      <c r="O57" s="3">
        <v>8</v>
      </c>
      <c r="P57" s="3">
        <v>6</v>
      </c>
      <c r="Q57" s="3">
        <f>SUM(C57:P57)</f>
        <v>682</v>
      </c>
      <c r="V57">
        <f>SUM(Q57)</f>
        <v>682</v>
      </c>
    </row>
    <row r="58" spans="1:22" x14ac:dyDescent="0.25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60" spans="1:22" s="6" customFormat="1" ht="15.75" x14ac:dyDescent="0.25">
      <c r="B60" s="7"/>
      <c r="C60" s="7"/>
      <c r="D60" s="7"/>
      <c r="E60" s="7" t="s">
        <v>46</v>
      </c>
      <c r="F60" s="7"/>
      <c r="G60" s="7"/>
      <c r="H60" s="7"/>
      <c r="I60" s="7">
        <f>SUM(V1:V57)</f>
        <v>8758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2" spans="1:22" x14ac:dyDescent="0.25">
      <c r="A62" s="4" t="s">
        <v>80</v>
      </c>
      <c r="J62" s="9"/>
      <c r="M62" s="8">
        <v>8.4</v>
      </c>
      <c r="P62"/>
    </row>
    <row r="63" spans="1:22" x14ac:dyDescent="0.25">
      <c r="A63" s="1" t="s">
        <v>0</v>
      </c>
      <c r="B63" s="3">
        <v>8</v>
      </c>
      <c r="C63" s="3">
        <v>10</v>
      </c>
      <c r="D63" s="3">
        <v>12</v>
      </c>
      <c r="E63" s="3">
        <v>14</v>
      </c>
      <c r="F63" s="3">
        <v>16</v>
      </c>
      <c r="G63" s="3">
        <v>18</v>
      </c>
      <c r="H63" s="3">
        <v>20</v>
      </c>
      <c r="I63" s="3">
        <v>22</v>
      </c>
      <c r="J63" s="3">
        <v>24</v>
      </c>
      <c r="K63" s="3">
        <v>26</v>
      </c>
      <c r="L63" s="3">
        <v>28</v>
      </c>
      <c r="M63" s="3"/>
      <c r="N63" s="3" t="s">
        <v>1</v>
      </c>
    </row>
    <row r="64" spans="1:22" x14ac:dyDescent="0.25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22" x14ac:dyDescent="0.25">
      <c r="A65" s="1" t="s">
        <v>17</v>
      </c>
      <c r="B65" s="3">
        <v>29</v>
      </c>
      <c r="C65" s="3">
        <v>78</v>
      </c>
      <c r="D65" s="3">
        <v>61</v>
      </c>
      <c r="E65" s="3">
        <v>48</v>
      </c>
      <c r="F65" s="3">
        <v>54</v>
      </c>
      <c r="G65" s="3">
        <v>34</v>
      </c>
      <c r="H65" s="3">
        <v>67</v>
      </c>
      <c r="I65" s="3">
        <v>13</v>
      </c>
      <c r="J65" s="3">
        <v>46</v>
      </c>
      <c r="K65" s="3">
        <v>16</v>
      </c>
      <c r="L65" s="3">
        <v>21</v>
      </c>
      <c r="M65" s="3"/>
      <c r="N65" s="3">
        <f>SUM(B65:L65)</f>
        <v>467</v>
      </c>
      <c r="V65">
        <f>SUM(N65)</f>
        <v>467</v>
      </c>
    </row>
    <row r="66" spans="1:22" x14ac:dyDescent="0.25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8" spans="1:22" x14ac:dyDescent="0.25">
      <c r="A68" s="4" t="s">
        <v>81</v>
      </c>
      <c r="I68" s="9"/>
      <c r="L68" s="8">
        <v>8.6</v>
      </c>
      <c r="O68"/>
    </row>
    <row r="69" spans="1:22" x14ac:dyDescent="0.25">
      <c r="A69" s="1" t="s">
        <v>0</v>
      </c>
      <c r="B69" s="3">
        <v>8</v>
      </c>
      <c r="C69" s="3">
        <v>10</v>
      </c>
      <c r="D69" s="3">
        <v>12</v>
      </c>
      <c r="E69" s="3">
        <v>14</v>
      </c>
      <c r="F69" s="3">
        <v>18</v>
      </c>
      <c r="G69" s="3">
        <v>20</v>
      </c>
      <c r="H69" s="3">
        <v>22</v>
      </c>
      <c r="I69" s="3">
        <v>24</v>
      </c>
      <c r="J69" s="3">
        <v>26</v>
      </c>
      <c r="K69" s="3">
        <v>28</v>
      </c>
      <c r="L69" s="3"/>
      <c r="M69" s="3" t="s">
        <v>1</v>
      </c>
    </row>
    <row r="70" spans="1:22" x14ac:dyDescent="0.25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22" x14ac:dyDescent="0.25">
      <c r="A71" s="1" t="s">
        <v>17</v>
      </c>
      <c r="B71" s="3">
        <v>19</v>
      </c>
      <c r="C71" s="3">
        <v>13</v>
      </c>
      <c r="D71" s="3">
        <v>12</v>
      </c>
      <c r="E71" s="3">
        <v>21</v>
      </c>
      <c r="F71" s="3">
        <v>20</v>
      </c>
      <c r="G71" s="3">
        <v>62</v>
      </c>
      <c r="H71" s="3">
        <v>6</v>
      </c>
      <c r="I71" s="3">
        <v>52</v>
      </c>
      <c r="J71" s="3">
        <v>11</v>
      </c>
      <c r="K71" s="3">
        <v>27</v>
      </c>
      <c r="L71" s="3"/>
      <c r="M71" s="3">
        <f>SUM(B71:K71)</f>
        <v>243</v>
      </c>
      <c r="V71">
        <f>SUM(M71)</f>
        <v>243</v>
      </c>
    </row>
    <row r="72" spans="1:22" x14ac:dyDescent="0.25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5" spans="1:22" x14ac:dyDescent="0.25">
      <c r="A75" s="4" t="s">
        <v>82</v>
      </c>
      <c r="H75" s="9"/>
      <c r="J75" s="8">
        <v>9.0500000000000007</v>
      </c>
    </row>
    <row r="76" spans="1:22" x14ac:dyDescent="0.25">
      <c r="A76" s="1" t="s">
        <v>0</v>
      </c>
      <c r="B76" s="3"/>
      <c r="C76" s="3">
        <v>8</v>
      </c>
      <c r="D76" s="3">
        <v>10</v>
      </c>
      <c r="E76" s="3">
        <v>12</v>
      </c>
      <c r="F76" s="3">
        <v>14</v>
      </c>
      <c r="G76" s="3">
        <v>16</v>
      </c>
      <c r="H76" s="3">
        <v>18</v>
      </c>
      <c r="I76" s="3">
        <v>20</v>
      </c>
      <c r="J76" s="3"/>
      <c r="K76" s="3" t="s">
        <v>1</v>
      </c>
      <c r="M76"/>
    </row>
    <row r="77" spans="1:22" x14ac:dyDescent="0.25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22" x14ac:dyDescent="0.25">
      <c r="A78" s="1" t="s">
        <v>7</v>
      </c>
      <c r="B78" s="3"/>
      <c r="C78" s="3">
        <v>100</v>
      </c>
      <c r="D78" s="3">
        <v>27</v>
      </c>
      <c r="E78" s="3">
        <v>82</v>
      </c>
      <c r="F78" s="3">
        <v>108</v>
      </c>
      <c r="G78" s="3">
        <v>64</v>
      </c>
      <c r="H78" s="3">
        <v>33</v>
      </c>
      <c r="I78" s="3">
        <v>101</v>
      </c>
      <c r="J78" s="3"/>
      <c r="K78" s="3">
        <f>SUM(C78:J78)</f>
        <v>515</v>
      </c>
    </row>
    <row r="79" spans="1:22" x14ac:dyDescent="0.25">
      <c r="A79" s="1" t="s">
        <v>4</v>
      </c>
      <c r="B79" s="3"/>
      <c r="C79" s="3">
        <v>62</v>
      </c>
      <c r="D79" s="3">
        <v>105</v>
      </c>
      <c r="E79" s="3">
        <v>80</v>
      </c>
      <c r="F79" s="3">
        <v>120</v>
      </c>
      <c r="G79" s="3">
        <v>67</v>
      </c>
      <c r="H79" s="3">
        <v>47</v>
      </c>
      <c r="I79" s="3">
        <v>60</v>
      </c>
      <c r="J79" s="3"/>
      <c r="K79" s="3">
        <f>SUM(C79:J79)</f>
        <v>541</v>
      </c>
    </row>
    <row r="80" spans="1:22" x14ac:dyDescent="0.25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22" x14ac:dyDescent="0.25">
      <c r="A81" s="1" t="s">
        <v>1</v>
      </c>
      <c r="B81" s="3"/>
      <c r="C81" s="3">
        <f t="shared" ref="C81:I81" si="2">SUM(C78:C79)</f>
        <v>162</v>
      </c>
      <c r="D81" s="3">
        <f t="shared" si="2"/>
        <v>132</v>
      </c>
      <c r="E81" s="3">
        <f t="shared" si="2"/>
        <v>162</v>
      </c>
      <c r="F81" s="3">
        <f t="shared" si="2"/>
        <v>228</v>
      </c>
      <c r="G81" s="3">
        <f t="shared" si="2"/>
        <v>131</v>
      </c>
      <c r="H81" s="3">
        <f t="shared" si="2"/>
        <v>80</v>
      </c>
      <c r="I81" s="3">
        <f t="shared" si="2"/>
        <v>161</v>
      </c>
      <c r="J81" s="3"/>
      <c r="K81" s="3">
        <f>SUM(K78:K79)</f>
        <v>1056</v>
      </c>
      <c r="V81">
        <f>SUM(K81)</f>
        <v>1056</v>
      </c>
    </row>
    <row r="83" spans="1:22" x14ac:dyDescent="0.25">
      <c r="A83" s="4" t="s">
        <v>83</v>
      </c>
      <c r="G83" s="9"/>
      <c r="I83" s="8">
        <v>8.1</v>
      </c>
    </row>
    <row r="84" spans="1:22" x14ac:dyDescent="0.25">
      <c r="A84" s="1" t="s">
        <v>0</v>
      </c>
      <c r="B84" s="3">
        <v>8</v>
      </c>
      <c r="C84" s="3">
        <v>10</v>
      </c>
      <c r="D84" s="3">
        <v>12</v>
      </c>
      <c r="E84" s="3">
        <v>14</v>
      </c>
      <c r="F84" s="3">
        <v>16</v>
      </c>
      <c r="G84" s="3">
        <v>18</v>
      </c>
      <c r="H84" s="3">
        <v>20</v>
      </c>
      <c r="I84" s="3"/>
      <c r="J84" s="3" t="s">
        <v>1</v>
      </c>
      <c r="L84"/>
    </row>
    <row r="85" spans="1:22" x14ac:dyDescent="0.25">
      <c r="A85" s="1"/>
      <c r="B85" s="3"/>
      <c r="C85" s="3"/>
      <c r="D85" s="3"/>
      <c r="E85" s="3"/>
      <c r="F85" s="3"/>
      <c r="G85" s="3"/>
      <c r="H85" s="3"/>
      <c r="I85" s="3"/>
      <c r="J85" s="3"/>
    </row>
    <row r="86" spans="1:22" x14ac:dyDescent="0.25">
      <c r="A86" s="1" t="s">
        <v>5</v>
      </c>
      <c r="B86" s="3">
        <v>126</v>
      </c>
      <c r="C86" s="3">
        <v>170</v>
      </c>
      <c r="D86" s="3">
        <v>178</v>
      </c>
      <c r="E86" s="3">
        <v>70</v>
      </c>
      <c r="F86" s="3">
        <v>114</v>
      </c>
      <c r="G86" s="3">
        <v>144</v>
      </c>
      <c r="H86" s="3">
        <v>144</v>
      </c>
      <c r="I86" s="3"/>
      <c r="J86" s="3">
        <f>SUM(B86:H86)</f>
        <v>946</v>
      </c>
    </row>
    <row r="87" spans="1:22" x14ac:dyDescent="0.25">
      <c r="A87" s="1" t="s">
        <v>6</v>
      </c>
      <c r="B87" s="3">
        <v>19</v>
      </c>
      <c r="C87" s="3">
        <v>46</v>
      </c>
      <c r="D87" s="3">
        <v>50</v>
      </c>
      <c r="E87" s="3">
        <v>51</v>
      </c>
      <c r="F87" s="3">
        <v>96</v>
      </c>
      <c r="G87" s="3">
        <v>136</v>
      </c>
      <c r="H87" s="3">
        <v>137</v>
      </c>
      <c r="I87" s="3"/>
      <c r="J87" s="3">
        <f>SUM(B87:H87)</f>
        <v>535</v>
      </c>
    </row>
    <row r="88" spans="1:22" x14ac:dyDescent="0.25">
      <c r="A88" s="1"/>
      <c r="B88" s="3"/>
      <c r="C88" s="3"/>
      <c r="D88" s="3"/>
      <c r="E88" s="3"/>
      <c r="F88" s="3"/>
      <c r="G88" s="3"/>
      <c r="H88" s="3"/>
      <c r="I88" s="3"/>
      <c r="J88" s="3"/>
    </row>
    <row r="89" spans="1:22" x14ac:dyDescent="0.25">
      <c r="A89" s="1" t="s">
        <v>1</v>
      </c>
      <c r="B89" s="3">
        <f t="shared" ref="B89:H89" si="3">SUM(B86:B87)</f>
        <v>145</v>
      </c>
      <c r="C89" s="3">
        <f t="shared" si="3"/>
        <v>216</v>
      </c>
      <c r="D89" s="3">
        <f t="shared" si="3"/>
        <v>228</v>
      </c>
      <c r="E89" s="3">
        <f t="shared" si="3"/>
        <v>121</v>
      </c>
      <c r="F89" s="3">
        <f t="shared" si="3"/>
        <v>210</v>
      </c>
      <c r="G89" s="3">
        <f t="shared" si="3"/>
        <v>280</v>
      </c>
      <c r="H89" s="3">
        <f t="shared" si="3"/>
        <v>281</v>
      </c>
      <c r="I89" s="3"/>
      <c r="J89" s="3">
        <f>SUM(J86:J87)</f>
        <v>1481</v>
      </c>
      <c r="V89">
        <f>SUM(J89)</f>
        <v>1481</v>
      </c>
    </row>
    <row r="91" spans="1:22" x14ac:dyDescent="0.25">
      <c r="A91" s="4" t="s">
        <v>84</v>
      </c>
      <c r="G91" s="9"/>
      <c r="I91" s="8">
        <v>10.65</v>
      </c>
    </row>
    <row r="92" spans="1:22" x14ac:dyDescent="0.25">
      <c r="A92" s="1" t="s">
        <v>0</v>
      </c>
      <c r="B92" s="3"/>
      <c r="C92" s="3">
        <v>8</v>
      </c>
      <c r="D92" s="3">
        <v>10</v>
      </c>
      <c r="E92" s="3">
        <v>12</v>
      </c>
      <c r="F92" s="3">
        <v>14</v>
      </c>
      <c r="G92" s="3">
        <v>16</v>
      </c>
      <c r="H92" s="3">
        <v>18</v>
      </c>
      <c r="I92" s="3"/>
      <c r="J92" s="3" t="s">
        <v>1</v>
      </c>
      <c r="L92"/>
    </row>
    <row r="93" spans="1:22" x14ac:dyDescent="0.25">
      <c r="A93" s="1"/>
      <c r="B93" s="3"/>
      <c r="C93" s="3"/>
      <c r="D93" s="3"/>
      <c r="E93" s="3"/>
      <c r="F93" s="3"/>
      <c r="G93" s="3"/>
      <c r="H93" s="3"/>
      <c r="I93" s="3"/>
      <c r="J93" s="3"/>
    </row>
    <row r="94" spans="1:22" x14ac:dyDescent="0.25">
      <c r="A94" s="1" t="s">
        <v>26</v>
      </c>
      <c r="B94" s="3"/>
      <c r="C94" s="3">
        <v>99</v>
      </c>
      <c r="D94" s="3">
        <v>208</v>
      </c>
      <c r="E94" s="3">
        <v>255</v>
      </c>
      <c r="F94" s="3">
        <v>71</v>
      </c>
      <c r="G94" s="3">
        <v>93</v>
      </c>
      <c r="H94" s="3">
        <v>81</v>
      </c>
      <c r="I94" s="3"/>
      <c r="J94" s="3">
        <f>SUM(C94:I94)</f>
        <v>807</v>
      </c>
    </row>
    <row r="95" spans="1:22" x14ac:dyDescent="0.25">
      <c r="A95" s="1" t="s">
        <v>27</v>
      </c>
      <c r="B95" s="3"/>
      <c r="C95" s="3">
        <v>88</v>
      </c>
      <c r="D95" s="3">
        <v>97</v>
      </c>
      <c r="E95" s="3">
        <v>151</v>
      </c>
      <c r="F95" s="3">
        <v>120</v>
      </c>
      <c r="G95" s="3">
        <v>111</v>
      </c>
      <c r="H95" s="3">
        <v>41</v>
      </c>
      <c r="I95" s="3"/>
      <c r="J95" s="3">
        <f>SUM(C95:I95)</f>
        <v>608</v>
      </c>
    </row>
    <row r="96" spans="1:22" x14ac:dyDescent="0.25">
      <c r="A96" s="1"/>
      <c r="B96" s="3"/>
      <c r="C96" s="3"/>
      <c r="D96" s="3"/>
      <c r="E96" s="3"/>
      <c r="F96" s="3"/>
      <c r="G96" s="3"/>
      <c r="H96" s="3"/>
      <c r="I96" s="3"/>
      <c r="J96" s="3"/>
    </row>
    <row r="97" spans="1:22" x14ac:dyDescent="0.25">
      <c r="A97" s="1" t="s">
        <v>1</v>
      </c>
      <c r="B97" s="3"/>
      <c r="C97" s="3">
        <f t="shared" ref="C97:H97" si="4">SUM(C94:C95)</f>
        <v>187</v>
      </c>
      <c r="D97" s="3">
        <f t="shared" si="4"/>
        <v>305</v>
      </c>
      <c r="E97" s="3">
        <f t="shared" si="4"/>
        <v>406</v>
      </c>
      <c r="F97" s="3">
        <f t="shared" si="4"/>
        <v>191</v>
      </c>
      <c r="G97" s="3">
        <f t="shared" si="4"/>
        <v>204</v>
      </c>
      <c r="H97" s="3">
        <f t="shared" si="4"/>
        <v>122</v>
      </c>
      <c r="I97" s="3"/>
      <c r="J97" s="3">
        <f>SUM(J94:J95)</f>
        <v>1415</v>
      </c>
      <c r="V97">
        <f>SUM(J97)</f>
        <v>1415</v>
      </c>
    </row>
    <row r="99" spans="1:22" ht="15.75" x14ac:dyDescent="0.25">
      <c r="A99" s="6"/>
      <c r="B99" s="7"/>
      <c r="C99" s="7"/>
      <c r="D99" s="7"/>
      <c r="E99" s="7" t="s">
        <v>47</v>
      </c>
      <c r="F99" s="7"/>
      <c r="G99" s="7"/>
      <c r="H99" s="7"/>
      <c r="I99" s="7">
        <f>SUM(V65:V97)</f>
        <v>4662</v>
      </c>
    </row>
    <row r="101" spans="1:22" x14ac:dyDescent="0.25">
      <c r="A101" s="4" t="s">
        <v>85</v>
      </c>
      <c r="F101" s="9"/>
      <c r="I101" s="8">
        <v>5.95</v>
      </c>
    </row>
    <row r="102" spans="1:22" x14ac:dyDescent="0.25">
      <c r="A102" s="1" t="s">
        <v>0</v>
      </c>
      <c r="B102" s="3"/>
      <c r="C102" s="3">
        <v>6</v>
      </c>
      <c r="D102" s="3">
        <v>8</v>
      </c>
      <c r="E102" s="3">
        <v>10</v>
      </c>
      <c r="F102" s="3">
        <v>12</v>
      </c>
      <c r="G102" s="3">
        <v>14</v>
      </c>
      <c r="H102" s="3">
        <v>16</v>
      </c>
      <c r="I102" s="3"/>
      <c r="J102" s="3" t="s">
        <v>1</v>
      </c>
    </row>
    <row r="103" spans="1:22" x14ac:dyDescent="0.25">
      <c r="A103" s="1"/>
      <c r="B103" s="3"/>
      <c r="C103" s="3"/>
      <c r="D103" s="3"/>
      <c r="E103" s="3"/>
      <c r="F103" s="3"/>
      <c r="G103" s="3"/>
      <c r="H103" s="3"/>
      <c r="I103" s="3"/>
      <c r="J103" s="3"/>
    </row>
    <row r="104" spans="1:22" x14ac:dyDescent="0.25">
      <c r="A104" s="1" t="s">
        <v>14</v>
      </c>
      <c r="B104" s="3"/>
      <c r="C104" s="3">
        <v>198</v>
      </c>
      <c r="D104" s="3">
        <v>289</v>
      </c>
      <c r="E104" s="3">
        <v>253</v>
      </c>
      <c r="F104" s="3">
        <v>190</v>
      </c>
      <c r="G104" s="3">
        <v>5</v>
      </c>
      <c r="H104" s="3">
        <v>64</v>
      </c>
      <c r="I104" s="3"/>
      <c r="J104" s="3">
        <f>SUM(C104:I104)</f>
        <v>999</v>
      </c>
    </row>
    <row r="105" spans="1:22" x14ac:dyDescent="0.25">
      <c r="A105" s="1" t="s">
        <v>15</v>
      </c>
      <c r="B105" s="3"/>
      <c r="C105" s="3">
        <v>152</v>
      </c>
      <c r="D105" s="3">
        <v>121</v>
      </c>
      <c r="E105" s="3">
        <v>142</v>
      </c>
      <c r="F105" s="3">
        <v>167</v>
      </c>
      <c r="G105" s="3">
        <v>91</v>
      </c>
      <c r="H105" s="3">
        <v>155</v>
      </c>
      <c r="I105" s="3"/>
      <c r="J105" s="3">
        <f>SUM(C105:I105)</f>
        <v>828</v>
      </c>
    </row>
    <row r="106" spans="1:22" x14ac:dyDescent="0.25">
      <c r="A106" s="1"/>
      <c r="B106" s="3"/>
      <c r="C106" s="3"/>
      <c r="D106" s="3"/>
      <c r="E106" s="3"/>
      <c r="F106" s="3"/>
      <c r="G106" s="3"/>
      <c r="H106" s="3"/>
      <c r="I106" s="3"/>
      <c r="J106" s="3"/>
    </row>
    <row r="107" spans="1:22" x14ac:dyDescent="0.25">
      <c r="A107" s="1" t="s">
        <v>1</v>
      </c>
      <c r="B107" s="3"/>
      <c r="C107" s="3">
        <f t="shared" ref="C107:H107" si="5">SUM(C104:C105)</f>
        <v>350</v>
      </c>
      <c r="D107" s="3">
        <f t="shared" si="5"/>
        <v>410</v>
      </c>
      <c r="E107" s="3">
        <f t="shared" si="5"/>
        <v>395</v>
      </c>
      <c r="F107" s="3">
        <f t="shared" si="5"/>
        <v>357</v>
      </c>
      <c r="G107" s="3">
        <f t="shared" si="5"/>
        <v>96</v>
      </c>
      <c r="H107" s="3">
        <f t="shared" si="5"/>
        <v>219</v>
      </c>
      <c r="I107" s="3"/>
      <c r="J107" s="3">
        <f>SUM(J104:J105)</f>
        <v>1827</v>
      </c>
      <c r="V107">
        <f>SUM(J107)</f>
        <v>1827</v>
      </c>
    </row>
    <row r="109" spans="1:22" x14ac:dyDescent="0.25">
      <c r="A109" s="4" t="s">
        <v>86</v>
      </c>
      <c r="F109" s="9"/>
      <c r="I109" s="8">
        <v>7.2</v>
      </c>
    </row>
    <row r="110" spans="1:22" x14ac:dyDescent="0.25">
      <c r="A110" s="1" t="s">
        <v>0</v>
      </c>
      <c r="B110" s="3"/>
      <c r="C110" s="3">
        <v>8</v>
      </c>
      <c r="D110" s="3">
        <v>10</v>
      </c>
      <c r="E110" s="3">
        <v>12</v>
      </c>
      <c r="F110" s="3">
        <v>14</v>
      </c>
      <c r="G110" s="3">
        <v>16</v>
      </c>
      <c r="H110" s="3">
        <v>18</v>
      </c>
      <c r="I110" s="3"/>
      <c r="J110" s="3" t="s">
        <v>1</v>
      </c>
      <c r="L110"/>
    </row>
    <row r="111" spans="1:22" x14ac:dyDescent="0.25">
      <c r="A111" s="1"/>
      <c r="B111" s="3"/>
      <c r="C111" s="3"/>
      <c r="D111" s="3"/>
      <c r="E111" s="3"/>
      <c r="F111" s="3"/>
      <c r="G111" s="3"/>
      <c r="H111" s="3"/>
      <c r="I111" s="3"/>
      <c r="J111" s="3"/>
    </row>
    <row r="112" spans="1:22" x14ac:dyDescent="0.25">
      <c r="A112" s="1" t="s">
        <v>25</v>
      </c>
      <c r="B112" s="3"/>
      <c r="C112" s="3">
        <v>117</v>
      </c>
      <c r="D112" s="3">
        <v>35</v>
      </c>
      <c r="E112" s="3">
        <v>158</v>
      </c>
      <c r="F112" s="3">
        <v>39</v>
      </c>
      <c r="G112" s="3">
        <v>171</v>
      </c>
      <c r="H112" s="3">
        <v>122</v>
      </c>
      <c r="I112" s="3"/>
      <c r="J112" s="3">
        <f>SUM(C112:I112)</f>
        <v>642</v>
      </c>
    </row>
    <row r="113" spans="1:22" x14ac:dyDescent="0.25">
      <c r="A113" s="1" t="s">
        <v>15</v>
      </c>
      <c r="B113" s="3"/>
      <c r="C113" s="3">
        <v>147</v>
      </c>
      <c r="D113" s="3">
        <v>5</v>
      </c>
      <c r="E113" s="3">
        <v>244</v>
      </c>
      <c r="F113" s="3"/>
      <c r="G113" s="3">
        <v>18</v>
      </c>
      <c r="H113" s="3">
        <v>188</v>
      </c>
      <c r="I113" s="3"/>
      <c r="J113" s="3">
        <f>SUM(C113:I113)</f>
        <v>602</v>
      </c>
    </row>
    <row r="114" spans="1:22" x14ac:dyDescent="0.25">
      <c r="A114" s="1"/>
      <c r="B114" s="3"/>
      <c r="C114" s="3"/>
      <c r="D114" s="3"/>
      <c r="E114" s="3"/>
      <c r="F114" s="3"/>
      <c r="G114" s="3"/>
      <c r="H114" s="3"/>
      <c r="I114" s="3"/>
      <c r="J114" s="3"/>
    </row>
    <row r="115" spans="1:22" x14ac:dyDescent="0.25">
      <c r="A115" s="1" t="s">
        <v>1</v>
      </c>
      <c r="B115" s="3"/>
      <c r="C115" s="3">
        <f t="shared" ref="C115:H115" si="6">SUM(C112:C114)</f>
        <v>264</v>
      </c>
      <c r="D115" s="3">
        <f t="shared" si="6"/>
        <v>40</v>
      </c>
      <c r="E115" s="3">
        <f t="shared" si="6"/>
        <v>402</v>
      </c>
      <c r="F115" s="3">
        <f t="shared" si="6"/>
        <v>39</v>
      </c>
      <c r="G115" s="3">
        <f t="shared" si="6"/>
        <v>189</v>
      </c>
      <c r="H115" s="3">
        <f t="shared" si="6"/>
        <v>310</v>
      </c>
      <c r="I115" s="3"/>
      <c r="J115" s="3">
        <f>SUM(J112:J114)</f>
        <v>1244</v>
      </c>
      <c r="V115">
        <f>SUM(J115)</f>
        <v>1244</v>
      </c>
    </row>
    <row r="117" spans="1:22" ht="15.75" x14ac:dyDescent="0.25">
      <c r="A117" s="6"/>
      <c r="B117" s="7"/>
      <c r="C117" s="7"/>
      <c r="D117" s="7"/>
      <c r="E117" s="7" t="s">
        <v>48</v>
      </c>
      <c r="F117" s="7"/>
      <c r="G117" s="7"/>
      <c r="H117" s="7"/>
      <c r="I117" s="7">
        <f>SUM(V103:V115)</f>
        <v>3071</v>
      </c>
    </row>
    <row r="119" spans="1:22" x14ac:dyDescent="0.25">
      <c r="A119" s="4" t="e">
        <f>- Workwear Polo Shirt</f>
        <v>#NAME?</v>
      </c>
      <c r="E119" s="9"/>
      <c r="G119" s="8">
        <v>5.95</v>
      </c>
    </row>
    <row r="120" spans="1:22" x14ac:dyDescent="0.25">
      <c r="A120" s="1" t="s">
        <v>0</v>
      </c>
      <c r="B120" s="3"/>
      <c r="C120" s="3" t="s">
        <v>16</v>
      </c>
      <c r="D120" s="3" t="s">
        <v>8</v>
      </c>
      <c r="E120" s="3" t="s">
        <v>12</v>
      </c>
      <c r="F120" s="3" t="s">
        <v>13</v>
      </c>
      <c r="G120" s="3"/>
      <c r="H120" s="3" t="s">
        <v>1</v>
      </c>
    </row>
    <row r="121" spans="1:22" x14ac:dyDescent="0.25">
      <c r="A121" s="1"/>
      <c r="B121" s="3"/>
      <c r="C121" s="3"/>
      <c r="D121" s="3"/>
      <c r="E121" s="3"/>
      <c r="F121" s="3"/>
      <c r="G121" s="3"/>
      <c r="H121" s="3"/>
    </row>
    <row r="122" spans="1:22" x14ac:dyDescent="0.25">
      <c r="A122" s="1" t="s">
        <v>64</v>
      </c>
      <c r="B122" s="3"/>
      <c r="C122" s="3">
        <v>256</v>
      </c>
      <c r="D122" s="3">
        <v>79</v>
      </c>
      <c r="E122" s="3">
        <v>132</v>
      </c>
      <c r="F122" s="3">
        <v>47</v>
      </c>
      <c r="G122" s="3"/>
      <c r="H122" s="3">
        <f>SUM(C122:F122)</f>
        <v>514</v>
      </c>
      <c r="V122">
        <f>SUM(H122)</f>
        <v>514</v>
      </c>
    </row>
    <row r="123" spans="1:22" x14ac:dyDescent="0.25">
      <c r="A123" s="1"/>
      <c r="B123" s="3"/>
      <c r="C123" s="3"/>
      <c r="D123" s="3"/>
      <c r="E123" s="3"/>
      <c r="F123" s="3"/>
      <c r="G123" s="3"/>
      <c r="H123" s="3"/>
    </row>
    <row r="125" spans="1:22" x14ac:dyDescent="0.25">
      <c r="A125" s="4" t="s">
        <v>87</v>
      </c>
      <c r="E125" s="8">
        <v>6.85</v>
      </c>
      <c r="F125" s="9"/>
    </row>
    <row r="126" spans="1:22" x14ac:dyDescent="0.25">
      <c r="A126" s="1" t="s">
        <v>0</v>
      </c>
      <c r="B126" s="3"/>
      <c r="C126" s="3" t="s">
        <v>8</v>
      </c>
      <c r="D126" s="3" t="s">
        <v>10</v>
      </c>
      <c r="E126" s="3"/>
      <c r="F126" s="3" t="s">
        <v>1</v>
      </c>
      <c r="H126"/>
    </row>
    <row r="127" spans="1:22" x14ac:dyDescent="0.25">
      <c r="A127" s="1"/>
      <c r="B127" s="3"/>
      <c r="C127" s="3"/>
      <c r="D127" s="3"/>
      <c r="E127" s="3"/>
      <c r="F127" s="3"/>
    </row>
    <row r="128" spans="1:22" x14ac:dyDescent="0.25">
      <c r="A128" s="1" t="s">
        <v>66</v>
      </c>
      <c r="B128" s="3"/>
      <c r="C128" s="3">
        <v>21</v>
      </c>
      <c r="D128" s="3"/>
      <c r="E128" s="3"/>
      <c r="F128" s="3">
        <f>SUM(C128:D128)</f>
        <v>21</v>
      </c>
    </row>
    <row r="129" spans="1:22" x14ac:dyDescent="0.25">
      <c r="A129" s="1" t="s">
        <v>65</v>
      </c>
      <c r="B129" s="3"/>
      <c r="C129" s="3">
        <v>5</v>
      </c>
      <c r="D129" s="3"/>
      <c r="E129" s="3"/>
      <c r="F129" s="3">
        <f>SUM(C129:D129)</f>
        <v>5</v>
      </c>
    </row>
    <row r="130" spans="1:22" x14ac:dyDescent="0.25">
      <c r="A130" s="1"/>
      <c r="B130" s="3"/>
      <c r="C130" s="3"/>
      <c r="D130" s="3"/>
      <c r="E130" s="3"/>
      <c r="F130" s="3"/>
    </row>
    <row r="131" spans="1:22" x14ac:dyDescent="0.25">
      <c r="A131" s="1" t="s">
        <v>1</v>
      </c>
      <c r="B131" s="3"/>
      <c r="C131" s="3">
        <f t="shared" ref="C131:D131" si="7">SUM(C128:C129)</f>
        <v>26</v>
      </c>
      <c r="D131" s="3">
        <f t="shared" si="7"/>
        <v>0</v>
      </c>
      <c r="E131" s="3"/>
      <c r="F131" s="3">
        <f>SUM(F128:F129)</f>
        <v>26</v>
      </c>
      <c r="V131">
        <f>SUM(F131)</f>
        <v>26</v>
      </c>
    </row>
    <row r="134" spans="1:22" x14ac:dyDescent="0.25">
      <c r="A134" s="4" t="s">
        <v>88</v>
      </c>
      <c r="F134" s="8">
        <v>6.45</v>
      </c>
    </row>
    <row r="135" spans="1:22" x14ac:dyDescent="0.25">
      <c r="A135" s="1" t="s">
        <v>0</v>
      </c>
      <c r="B135" s="3"/>
      <c r="C135" s="3" t="s">
        <v>8</v>
      </c>
    </row>
    <row r="136" spans="1:22" x14ac:dyDescent="0.25">
      <c r="A136" s="1"/>
      <c r="B136" s="3"/>
      <c r="C136" s="3"/>
      <c r="F136" s="9"/>
    </row>
    <row r="137" spans="1:22" x14ac:dyDescent="0.25">
      <c r="A137" s="1" t="s">
        <v>19</v>
      </c>
      <c r="B137" s="3"/>
      <c r="C137" s="3">
        <v>252</v>
      </c>
      <c r="V137">
        <f>SUM(C137:U137)</f>
        <v>252</v>
      </c>
    </row>
    <row r="138" spans="1:22" x14ac:dyDescent="0.25">
      <c r="A138" s="1"/>
      <c r="B138" s="3"/>
      <c r="C138" s="3"/>
    </row>
    <row r="140" spans="1:22" x14ac:dyDescent="0.25">
      <c r="A140" s="4" t="s">
        <v>89</v>
      </c>
      <c r="G140" s="8">
        <v>6.95</v>
      </c>
      <c r="I140" s="9"/>
    </row>
    <row r="141" spans="1:22" x14ac:dyDescent="0.25">
      <c r="A141" s="1" t="s">
        <v>0</v>
      </c>
      <c r="B141" s="3"/>
      <c r="C141" s="3" t="s">
        <v>8</v>
      </c>
      <c r="D141" s="3" t="s">
        <v>9</v>
      </c>
      <c r="E141" s="3" t="s">
        <v>11</v>
      </c>
      <c r="F141" s="3" t="s">
        <v>12</v>
      </c>
      <c r="G141" s="3" t="s">
        <v>13</v>
      </c>
      <c r="H141" s="3"/>
      <c r="I141" s="3" t="s">
        <v>1</v>
      </c>
    </row>
    <row r="142" spans="1:22" x14ac:dyDescent="0.25">
      <c r="A142" s="1"/>
      <c r="B142" s="3"/>
      <c r="C142" s="3"/>
      <c r="D142" s="3"/>
      <c r="E142" s="3"/>
      <c r="F142" s="3"/>
      <c r="G142" s="3"/>
      <c r="H142" s="3"/>
      <c r="I142" s="3"/>
    </row>
    <row r="143" spans="1:22" x14ac:dyDescent="0.25">
      <c r="A143" s="1" t="s">
        <v>67</v>
      </c>
      <c r="B143" s="3"/>
      <c r="C143" s="3">
        <v>80</v>
      </c>
      <c r="D143" s="3">
        <v>27</v>
      </c>
      <c r="E143" s="3">
        <v>200</v>
      </c>
      <c r="F143" s="3">
        <v>128</v>
      </c>
      <c r="G143" s="3">
        <v>117</v>
      </c>
      <c r="H143" s="3"/>
      <c r="I143" s="3">
        <f>SUM(C143:H143)</f>
        <v>552</v>
      </c>
      <c r="V143">
        <f>SUM(I143)</f>
        <v>552</v>
      </c>
    </row>
    <row r="144" spans="1:22" x14ac:dyDescent="0.25">
      <c r="A144" s="1"/>
      <c r="B144" s="3"/>
      <c r="C144" s="3"/>
      <c r="D144" s="3"/>
      <c r="E144" s="3"/>
      <c r="F144" s="3"/>
      <c r="G144" s="3"/>
      <c r="H144" s="3"/>
      <c r="I144" s="3"/>
    </row>
    <row r="146" spans="1:22" x14ac:dyDescent="0.25">
      <c r="A146" s="4" t="s">
        <v>90</v>
      </c>
      <c r="I146" s="9"/>
      <c r="K146" s="8">
        <v>5.95</v>
      </c>
    </row>
    <row r="147" spans="1:22" x14ac:dyDescent="0.25">
      <c r="A147" s="1" t="s">
        <v>0</v>
      </c>
      <c r="B147" s="3"/>
      <c r="C147" s="3" t="s">
        <v>20</v>
      </c>
      <c r="D147" s="3" t="s">
        <v>16</v>
      </c>
      <c r="E147" s="3" t="s">
        <v>8</v>
      </c>
      <c r="F147" s="3" t="s">
        <v>9</v>
      </c>
      <c r="G147" s="3" t="s">
        <v>10</v>
      </c>
      <c r="H147" s="3" t="s">
        <v>11</v>
      </c>
      <c r="I147" s="3" t="s">
        <v>21</v>
      </c>
      <c r="J147" s="3"/>
      <c r="K147" s="3" t="s">
        <v>1</v>
      </c>
    </row>
    <row r="148" spans="1:22" x14ac:dyDescent="0.25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22" x14ac:dyDescent="0.25">
      <c r="A149" s="1" t="s">
        <v>22</v>
      </c>
      <c r="B149" s="3"/>
      <c r="C149" s="3">
        <v>191</v>
      </c>
      <c r="D149" s="3">
        <v>170</v>
      </c>
      <c r="E149" s="3">
        <v>28</v>
      </c>
      <c r="F149" s="3"/>
      <c r="G149" s="3"/>
      <c r="H149" s="3"/>
      <c r="I149" s="3">
        <v>59</v>
      </c>
      <c r="J149" s="3"/>
      <c r="K149" s="3">
        <f>SUM(C149:I149)</f>
        <v>448</v>
      </c>
    </row>
    <row r="150" spans="1:22" x14ac:dyDescent="0.25">
      <c r="A150" s="1" t="s">
        <v>17</v>
      </c>
      <c r="B150" s="3"/>
      <c r="C150" s="3">
        <v>249</v>
      </c>
      <c r="D150" s="3">
        <v>199</v>
      </c>
      <c r="E150" s="3">
        <v>115</v>
      </c>
      <c r="F150" s="3">
        <v>71</v>
      </c>
      <c r="G150" s="3">
        <v>129</v>
      </c>
      <c r="H150" s="3">
        <v>105</v>
      </c>
      <c r="I150" s="3">
        <v>79</v>
      </c>
      <c r="J150" s="3"/>
      <c r="K150" s="3">
        <f>SUM(C150:I150)</f>
        <v>947</v>
      </c>
    </row>
    <row r="151" spans="1:22" x14ac:dyDescent="0.25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22" x14ac:dyDescent="0.25">
      <c r="A152" s="1" t="s">
        <v>1</v>
      </c>
      <c r="B152" s="3"/>
      <c r="C152" s="3">
        <f t="shared" ref="C152:I152" si="8">SUM(C149:C151)</f>
        <v>440</v>
      </c>
      <c r="D152" s="3">
        <f t="shared" si="8"/>
        <v>369</v>
      </c>
      <c r="E152" s="3">
        <f t="shared" si="8"/>
        <v>143</v>
      </c>
      <c r="F152" s="3">
        <f t="shared" si="8"/>
        <v>71</v>
      </c>
      <c r="G152" s="3">
        <f t="shared" si="8"/>
        <v>129</v>
      </c>
      <c r="H152" s="3">
        <f t="shared" si="8"/>
        <v>105</v>
      </c>
      <c r="I152" s="3">
        <f t="shared" si="8"/>
        <v>138</v>
      </c>
      <c r="J152" s="3"/>
      <c r="K152" s="3">
        <f>SUM(K149:K151)</f>
        <v>1395</v>
      </c>
      <c r="V152">
        <f>SUM(K152)</f>
        <v>1395</v>
      </c>
    </row>
    <row r="154" spans="1:22" x14ac:dyDescent="0.25">
      <c r="A154" s="4" t="s">
        <v>91</v>
      </c>
      <c r="F154" s="8">
        <v>6.45</v>
      </c>
    </row>
    <row r="155" spans="1:22" x14ac:dyDescent="0.25">
      <c r="A155" s="1" t="s">
        <v>0</v>
      </c>
      <c r="B155" s="3"/>
      <c r="C155" s="3" t="s">
        <v>8</v>
      </c>
      <c r="D155" s="3" t="s">
        <v>11</v>
      </c>
      <c r="E155" s="3"/>
      <c r="F155" s="3" t="s">
        <v>1</v>
      </c>
      <c r="H155"/>
      <c r="J155" s="9"/>
    </row>
    <row r="156" spans="1:22" x14ac:dyDescent="0.25">
      <c r="A156" s="1"/>
      <c r="B156" s="3"/>
      <c r="C156" s="3"/>
      <c r="D156" s="3"/>
      <c r="E156" s="3"/>
      <c r="F156" s="3"/>
    </row>
    <row r="157" spans="1:22" x14ac:dyDescent="0.25">
      <c r="A157" s="1" t="s">
        <v>68</v>
      </c>
      <c r="B157" s="3"/>
      <c r="C157" s="3">
        <v>123</v>
      </c>
      <c r="D157" s="3">
        <v>4</v>
      </c>
      <c r="E157" s="3"/>
      <c r="F157" s="3">
        <f>SUM(C157:D157)</f>
        <v>127</v>
      </c>
      <c r="V157">
        <f>SUM(F157)</f>
        <v>127</v>
      </c>
    </row>
    <row r="158" spans="1:22" x14ac:dyDescent="0.25">
      <c r="A158" s="1"/>
      <c r="B158" s="3"/>
      <c r="C158" s="3"/>
      <c r="D158" s="3"/>
      <c r="E158" s="3"/>
      <c r="F158" s="3"/>
    </row>
    <row r="160" spans="1:22" x14ac:dyDescent="0.25">
      <c r="A160" s="4" t="s">
        <v>92</v>
      </c>
      <c r="I160" s="8">
        <v>7.95</v>
      </c>
    </row>
    <row r="161" spans="1:22" x14ac:dyDescent="0.25">
      <c r="A161" s="1" t="s">
        <v>0</v>
      </c>
      <c r="B161" s="3"/>
      <c r="C161" s="3" t="s">
        <v>8</v>
      </c>
      <c r="D161" s="3" t="s">
        <v>9</v>
      </c>
      <c r="E161" s="3" t="s">
        <v>10</v>
      </c>
      <c r="F161" s="3" t="s">
        <v>11</v>
      </c>
      <c r="G161" s="3" t="s">
        <v>12</v>
      </c>
      <c r="H161" s="3" t="s">
        <v>13</v>
      </c>
      <c r="I161" s="3"/>
      <c r="J161" s="3" t="s">
        <v>1</v>
      </c>
      <c r="L161"/>
    </row>
    <row r="162" spans="1:22" x14ac:dyDescent="0.25">
      <c r="A162" s="1"/>
      <c r="B162" s="3"/>
      <c r="C162" s="3"/>
      <c r="D162" s="3"/>
      <c r="E162" s="3"/>
      <c r="F162" s="3"/>
      <c r="G162" s="3"/>
      <c r="H162" s="3"/>
      <c r="I162" s="3"/>
      <c r="J162" s="3"/>
      <c r="N162" s="9"/>
    </row>
    <row r="163" spans="1:22" x14ac:dyDescent="0.25">
      <c r="A163" s="1" t="s">
        <v>23</v>
      </c>
      <c r="B163" s="3"/>
      <c r="C163" s="3">
        <v>97</v>
      </c>
      <c r="D163" s="3">
        <v>190</v>
      </c>
      <c r="E163" s="3">
        <v>279</v>
      </c>
      <c r="F163" s="3">
        <v>224</v>
      </c>
      <c r="G163" s="3">
        <v>74</v>
      </c>
      <c r="H163" s="3">
        <v>8</v>
      </c>
      <c r="I163" s="3"/>
      <c r="J163" s="3">
        <f>SUM(C163:H163)</f>
        <v>872</v>
      </c>
    </row>
    <row r="164" spans="1:22" x14ac:dyDescent="0.25">
      <c r="A164" s="1" t="s">
        <v>24</v>
      </c>
      <c r="B164" s="3"/>
      <c r="C164" s="3">
        <v>23</v>
      </c>
      <c r="D164" s="3"/>
      <c r="E164" s="3">
        <v>10</v>
      </c>
      <c r="F164" s="3">
        <v>16</v>
      </c>
      <c r="G164" s="3"/>
      <c r="H164" s="3"/>
      <c r="I164" s="3"/>
      <c r="J164" s="3">
        <f>SUM(C164:H164)</f>
        <v>49</v>
      </c>
    </row>
    <row r="165" spans="1:22" x14ac:dyDescent="0.25">
      <c r="A165" s="1"/>
      <c r="B165" s="3"/>
      <c r="C165" s="3"/>
      <c r="D165" s="3"/>
      <c r="E165" s="3"/>
      <c r="F165" s="3"/>
      <c r="G165" s="3"/>
      <c r="H165" s="3"/>
      <c r="I165" s="3"/>
      <c r="J165" s="3"/>
    </row>
    <row r="166" spans="1:22" x14ac:dyDescent="0.25">
      <c r="A166" s="1" t="s">
        <v>1</v>
      </c>
      <c r="B166" s="3"/>
      <c r="C166" s="3">
        <f t="shared" ref="C166:H166" si="9">SUM(C163:C165)</f>
        <v>120</v>
      </c>
      <c r="D166" s="3">
        <f t="shared" si="9"/>
        <v>190</v>
      </c>
      <c r="E166" s="3">
        <f t="shared" si="9"/>
        <v>289</v>
      </c>
      <c r="F166" s="3">
        <f t="shared" si="9"/>
        <v>240</v>
      </c>
      <c r="G166" s="3">
        <f t="shared" si="9"/>
        <v>74</v>
      </c>
      <c r="H166" s="3">
        <f t="shared" si="9"/>
        <v>8</v>
      </c>
      <c r="I166" s="3"/>
      <c r="J166" s="3">
        <f>SUM(J163:J165)</f>
        <v>921</v>
      </c>
      <c r="V166">
        <f>SUM(J166)</f>
        <v>921</v>
      </c>
    </row>
    <row r="168" spans="1:22" x14ac:dyDescent="0.25">
      <c r="A168" s="4" t="s">
        <v>93</v>
      </c>
    </row>
    <row r="169" spans="1:22" x14ac:dyDescent="0.25">
      <c r="A169" s="1" t="s">
        <v>0</v>
      </c>
      <c r="B169" s="3"/>
      <c r="C169" s="3" t="s">
        <v>11</v>
      </c>
    </row>
    <row r="170" spans="1:22" x14ac:dyDescent="0.25">
      <c r="A170" s="1"/>
      <c r="B170" s="3"/>
      <c r="C170" s="3"/>
    </row>
    <row r="171" spans="1:22" x14ac:dyDescent="0.25">
      <c r="A171" s="1" t="s">
        <v>37</v>
      </c>
      <c r="B171" s="3"/>
      <c r="C171" s="3"/>
      <c r="V171">
        <f>SUM(C171:U171)</f>
        <v>0</v>
      </c>
    </row>
    <row r="172" spans="1:22" x14ac:dyDescent="0.25">
      <c r="A172" s="1"/>
      <c r="B172" s="3"/>
      <c r="C172" s="3"/>
    </row>
    <row r="174" spans="1:22" ht="15.75" x14ac:dyDescent="0.25">
      <c r="A174" s="6"/>
      <c r="B174" s="7"/>
      <c r="C174" s="7"/>
      <c r="D174" s="7"/>
      <c r="E174" s="7" t="s">
        <v>49</v>
      </c>
      <c r="F174" s="7"/>
      <c r="G174" s="7"/>
      <c r="H174" s="7"/>
      <c r="I174" s="7">
        <f>SUM(V119:V166)</f>
        <v>3787</v>
      </c>
    </row>
    <row r="176" spans="1:22" x14ac:dyDescent="0.25">
      <c r="A176" s="4" t="s">
        <v>94</v>
      </c>
      <c r="J176" s="9"/>
      <c r="L176" s="8">
        <v>16.95</v>
      </c>
    </row>
    <row r="177" spans="1:22" x14ac:dyDescent="0.25">
      <c r="A177" s="1" t="s">
        <v>0</v>
      </c>
      <c r="B177" s="3" t="s">
        <v>28</v>
      </c>
      <c r="C177" s="3">
        <v>28</v>
      </c>
      <c r="D177" s="3">
        <v>30</v>
      </c>
      <c r="E177" s="3">
        <v>32</v>
      </c>
      <c r="F177" s="3">
        <v>34</v>
      </c>
      <c r="G177" s="3">
        <v>36</v>
      </c>
      <c r="H177" s="3">
        <v>38</v>
      </c>
      <c r="I177" s="3">
        <v>40</v>
      </c>
      <c r="J177" s="3">
        <v>44</v>
      </c>
      <c r="K177" s="3">
        <v>46</v>
      </c>
      <c r="L177" s="3"/>
      <c r="M177" s="3" t="s">
        <v>1</v>
      </c>
      <c r="P177"/>
    </row>
    <row r="178" spans="1:22" x14ac:dyDescent="0.25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22" x14ac:dyDescent="0.25">
      <c r="A179" s="1" t="s">
        <v>29</v>
      </c>
      <c r="B179" s="3" t="s">
        <v>30</v>
      </c>
      <c r="C179" s="3"/>
      <c r="D179" s="3"/>
      <c r="E179" s="3"/>
      <c r="F179" s="3"/>
      <c r="G179" s="3">
        <v>3</v>
      </c>
      <c r="H179" s="3">
        <v>12</v>
      </c>
      <c r="I179" s="3">
        <v>48</v>
      </c>
      <c r="J179" s="3"/>
      <c r="K179" s="3">
        <v>13</v>
      </c>
      <c r="L179" s="3"/>
      <c r="M179" s="3">
        <f>SUM(C179:K179)</f>
        <v>76</v>
      </c>
    </row>
    <row r="180" spans="1:22" x14ac:dyDescent="0.25">
      <c r="A180" s="1" t="s">
        <v>29</v>
      </c>
      <c r="B180" s="3" t="s">
        <v>31</v>
      </c>
      <c r="C180" s="3"/>
      <c r="D180" s="3">
        <v>30</v>
      </c>
      <c r="E180" s="3">
        <v>1</v>
      </c>
      <c r="F180" s="3"/>
      <c r="G180" s="3"/>
      <c r="H180" s="3"/>
      <c r="I180" s="3"/>
      <c r="J180" s="3"/>
      <c r="K180" s="3"/>
      <c r="L180" s="3"/>
      <c r="M180" s="3">
        <f>SUM(C180:K180)</f>
        <v>31</v>
      </c>
    </row>
    <row r="181" spans="1:22" x14ac:dyDescent="0.25">
      <c r="A181" s="1" t="s">
        <v>29</v>
      </c>
      <c r="B181" s="3" t="s">
        <v>32</v>
      </c>
      <c r="C181" s="3">
        <v>23</v>
      </c>
      <c r="D181" s="3">
        <v>52</v>
      </c>
      <c r="E181" s="3">
        <v>42</v>
      </c>
      <c r="F181" s="3">
        <v>32</v>
      </c>
      <c r="G181" s="3"/>
      <c r="H181" s="3">
        <v>8</v>
      </c>
      <c r="I181" s="3">
        <v>10</v>
      </c>
      <c r="J181" s="3">
        <v>12</v>
      </c>
      <c r="K181" s="3">
        <v>4</v>
      </c>
      <c r="L181" s="3"/>
      <c r="M181" s="3">
        <f>SUM(C181:K181)</f>
        <v>183</v>
      </c>
    </row>
    <row r="182" spans="1:22" x14ac:dyDescent="0.25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22" x14ac:dyDescent="0.25">
      <c r="A183" s="1" t="s">
        <v>1</v>
      </c>
      <c r="B183" s="3"/>
      <c r="C183" s="3">
        <f t="shared" ref="C183:I183" si="10">SUM(C179:C182)</f>
        <v>23</v>
      </c>
      <c r="D183" s="3">
        <f t="shared" si="10"/>
        <v>82</v>
      </c>
      <c r="E183" s="3">
        <f t="shared" si="10"/>
        <v>43</v>
      </c>
      <c r="F183" s="3">
        <f t="shared" si="10"/>
        <v>32</v>
      </c>
      <c r="G183" s="3">
        <f t="shared" si="10"/>
        <v>3</v>
      </c>
      <c r="H183" s="3">
        <f t="shared" si="10"/>
        <v>20</v>
      </c>
      <c r="I183" s="3">
        <f t="shared" si="10"/>
        <v>58</v>
      </c>
      <c r="J183" s="3">
        <f>SUM(J179:J182)</f>
        <v>12</v>
      </c>
      <c r="K183" s="3">
        <f>SUM(K179:K182)</f>
        <v>17</v>
      </c>
      <c r="L183" s="3"/>
      <c r="M183" s="3">
        <f>SUM(M179:M182)</f>
        <v>290</v>
      </c>
      <c r="V183">
        <f>SUM(M183)</f>
        <v>290</v>
      </c>
    </row>
    <row r="185" spans="1:22" ht="15.75" x14ac:dyDescent="0.25">
      <c r="A185" s="6"/>
      <c r="B185" s="7"/>
      <c r="C185" s="7"/>
      <c r="D185" s="7"/>
      <c r="E185" s="7" t="s">
        <v>50</v>
      </c>
      <c r="F185" s="7"/>
      <c r="G185" s="7"/>
      <c r="H185" s="7"/>
      <c r="I185" s="7">
        <f>SUM(V183)</f>
        <v>290</v>
      </c>
    </row>
    <row r="187" spans="1:22" x14ac:dyDescent="0.25">
      <c r="A187" s="4" t="s">
        <v>95</v>
      </c>
      <c r="F187" s="9"/>
      <c r="H187" s="8">
        <v>5.95</v>
      </c>
      <c r="K187"/>
    </row>
    <row r="188" spans="1:22" x14ac:dyDescent="0.25">
      <c r="A188" s="1" t="s">
        <v>0</v>
      </c>
      <c r="B188" s="3"/>
      <c r="C188" s="3">
        <v>8</v>
      </c>
      <c r="D188" s="3">
        <v>10</v>
      </c>
      <c r="E188" s="3">
        <v>12</v>
      </c>
      <c r="F188" s="3">
        <v>14</v>
      </c>
      <c r="G188" s="3">
        <v>16</v>
      </c>
      <c r="H188" s="3"/>
      <c r="I188" s="3" t="s">
        <v>1</v>
      </c>
    </row>
    <row r="189" spans="1:22" x14ac:dyDescent="0.25">
      <c r="A189" s="1"/>
      <c r="B189" s="3"/>
      <c r="C189" s="3"/>
      <c r="D189" s="3"/>
      <c r="E189" s="3"/>
      <c r="F189" s="3"/>
      <c r="G189" s="3"/>
      <c r="H189" s="3"/>
      <c r="I189" s="3"/>
    </row>
    <row r="190" spans="1:22" x14ac:dyDescent="0.25">
      <c r="A190" s="1" t="s">
        <v>33</v>
      </c>
      <c r="B190" s="3"/>
      <c r="C190" s="3">
        <v>8</v>
      </c>
      <c r="D190" s="3">
        <v>64</v>
      </c>
      <c r="E190" s="3">
        <v>168</v>
      </c>
      <c r="F190" s="3"/>
      <c r="G190" s="3">
        <v>66</v>
      </c>
      <c r="H190" s="3"/>
      <c r="I190" s="3">
        <f>SUM(C190:G190)</f>
        <v>306</v>
      </c>
    </row>
    <row r="191" spans="1:22" x14ac:dyDescent="0.25">
      <c r="A191" s="1" t="s">
        <v>34</v>
      </c>
      <c r="B191" s="3"/>
      <c r="C191" s="3">
        <v>44</v>
      </c>
      <c r="D191" s="3">
        <v>131</v>
      </c>
      <c r="E191" s="3">
        <v>122</v>
      </c>
      <c r="F191" s="3">
        <v>172</v>
      </c>
      <c r="G191" s="3">
        <v>93</v>
      </c>
      <c r="H191" s="3"/>
      <c r="I191" s="3">
        <f>SUM(C191:G191)</f>
        <v>562</v>
      </c>
    </row>
    <row r="192" spans="1:22" x14ac:dyDescent="0.25">
      <c r="A192" s="1"/>
      <c r="B192" s="3"/>
      <c r="C192" s="3"/>
      <c r="D192" s="3"/>
      <c r="E192" s="3"/>
      <c r="F192" s="3"/>
      <c r="G192" s="3"/>
      <c r="H192" s="3"/>
      <c r="I192" s="3"/>
    </row>
    <row r="193" spans="1:22" x14ac:dyDescent="0.25">
      <c r="A193" s="1" t="s">
        <v>1</v>
      </c>
      <c r="B193" s="3"/>
      <c r="C193" s="3">
        <f t="shared" ref="C193:G193" si="11">SUM(C190:C192)</f>
        <v>52</v>
      </c>
      <c r="D193" s="3">
        <f t="shared" si="11"/>
        <v>195</v>
      </c>
      <c r="E193" s="3">
        <f t="shared" si="11"/>
        <v>290</v>
      </c>
      <c r="F193" s="3">
        <f t="shared" si="11"/>
        <v>172</v>
      </c>
      <c r="G193" s="3">
        <f t="shared" si="11"/>
        <v>159</v>
      </c>
      <c r="H193" s="3"/>
      <c r="I193" s="3">
        <f>SUM(I190:I192)</f>
        <v>868</v>
      </c>
      <c r="V193">
        <f>SUM(I193)</f>
        <v>868</v>
      </c>
    </row>
    <row r="195" spans="1:22" x14ac:dyDescent="0.25">
      <c r="A195" s="4" t="s">
        <v>96</v>
      </c>
      <c r="E195" s="9"/>
      <c r="G195" s="8">
        <v>8.0500000000000007</v>
      </c>
    </row>
    <row r="196" spans="1:22" x14ac:dyDescent="0.25">
      <c r="A196" s="1" t="s">
        <v>0</v>
      </c>
      <c r="B196" s="3"/>
      <c r="C196" s="3" t="s">
        <v>8</v>
      </c>
      <c r="D196" s="3" t="s">
        <v>10</v>
      </c>
      <c r="E196" s="3" t="s">
        <v>11</v>
      </c>
      <c r="F196" s="3" t="s">
        <v>12</v>
      </c>
      <c r="G196" s="3"/>
      <c r="H196" s="3" t="s">
        <v>1</v>
      </c>
      <c r="J196"/>
    </row>
    <row r="197" spans="1:22" x14ac:dyDescent="0.25">
      <c r="A197" s="1"/>
      <c r="B197" s="3"/>
      <c r="C197" s="3"/>
      <c r="D197" s="3"/>
      <c r="E197" s="3"/>
      <c r="F197" s="3"/>
      <c r="G197" s="3"/>
      <c r="H197" s="3"/>
    </row>
    <row r="198" spans="1:22" x14ac:dyDescent="0.25">
      <c r="A198" s="1" t="s">
        <v>7</v>
      </c>
      <c r="B198" s="3"/>
      <c r="C198" s="3">
        <v>39</v>
      </c>
      <c r="D198" s="3"/>
      <c r="E198" s="3"/>
      <c r="F198" s="3"/>
      <c r="G198" s="3"/>
      <c r="H198" s="3">
        <f>SUM(C198:F198)</f>
        <v>39</v>
      </c>
    </row>
    <row r="199" spans="1:22" x14ac:dyDescent="0.25">
      <c r="A199" s="1" t="s">
        <v>40</v>
      </c>
      <c r="B199" s="3"/>
      <c r="C199" s="3">
        <v>53</v>
      </c>
      <c r="D199" s="3">
        <v>15</v>
      </c>
      <c r="E199" s="3">
        <v>37</v>
      </c>
      <c r="F199" s="3">
        <v>91</v>
      </c>
      <c r="G199" s="3"/>
      <c r="H199" s="3">
        <f>SUM(C199:F199)</f>
        <v>196</v>
      </c>
    </row>
    <row r="200" spans="1:22" x14ac:dyDescent="0.25">
      <c r="A200" s="1" t="s">
        <v>36</v>
      </c>
      <c r="B200" s="3"/>
      <c r="C200" s="3">
        <v>175</v>
      </c>
      <c r="D200" s="3">
        <v>100</v>
      </c>
      <c r="E200" s="3">
        <v>18</v>
      </c>
      <c r="F200" s="3"/>
      <c r="G200" s="3"/>
      <c r="H200" s="3">
        <f>SUM(C200:F200)</f>
        <v>293</v>
      </c>
    </row>
    <row r="201" spans="1:22" x14ac:dyDescent="0.25">
      <c r="A201" s="1" t="s">
        <v>29</v>
      </c>
      <c r="B201" s="3"/>
      <c r="C201" s="3"/>
      <c r="D201" s="3"/>
      <c r="E201" s="3">
        <v>192</v>
      </c>
      <c r="F201" s="3">
        <v>170</v>
      </c>
      <c r="G201" s="3"/>
      <c r="H201" s="3">
        <f>SUM(C201:F201)</f>
        <v>362</v>
      </c>
    </row>
    <row r="202" spans="1:22" x14ac:dyDescent="0.25">
      <c r="A202" s="1"/>
      <c r="B202" s="3"/>
      <c r="C202" s="3"/>
      <c r="D202" s="3"/>
      <c r="E202" s="3"/>
      <c r="F202" s="3"/>
      <c r="G202" s="3"/>
      <c r="H202" s="3"/>
    </row>
    <row r="203" spans="1:22" x14ac:dyDescent="0.25">
      <c r="A203" s="1"/>
      <c r="B203" s="3"/>
      <c r="C203" s="3">
        <f t="shared" ref="C203" si="12">SUM(C198:C201)</f>
        <v>267</v>
      </c>
      <c r="D203" s="3">
        <f>SUM(D198:D201)</f>
        <v>115</v>
      </c>
      <c r="E203" s="3">
        <f>SUM(E198:E201)</f>
        <v>247</v>
      </c>
      <c r="F203" s="3">
        <f>SUM(F198:F201)</f>
        <v>261</v>
      </c>
      <c r="G203" s="3"/>
      <c r="H203" s="3">
        <f>SUM(H198:H201)</f>
        <v>890</v>
      </c>
      <c r="V203">
        <f>SUM(H203)</f>
        <v>890</v>
      </c>
    </row>
    <row r="205" spans="1:22" ht="15.75" x14ac:dyDescent="0.25">
      <c r="A205" s="6"/>
      <c r="B205" s="7"/>
      <c r="C205" s="7"/>
      <c r="D205" s="7"/>
      <c r="E205" s="7" t="s">
        <v>51</v>
      </c>
      <c r="F205" s="7"/>
      <c r="G205" s="7"/>
      <c r="H205" s="7"/>
      <c r="I205" s="7">
        <f>SUM(V189:V203)</f>
        <v>1758</v>
      </c>
    </row>
    <row r="207" spans="1:22" x14ac:dyDescent="0.25">
      <c r="A207" s="4" t="s">
        <v>97</v>
      </c>
      <c r="F207" s="9"/>
      <c r="G207" s="8">
        <v>6.5</v>
      </c>
    </row>
    <row r="208" spans="1:22" x14ac:dyDescent="0.25">
      <c r="A208" s="1" t="s">
        <v>0</v>
      </c>
      <c r="B208" s="3"/>
      <c r="C208" s="3" t="s">
        <v>16</v>
      </c>
      <c r="D208" s="3" t="s">
        <v>8</v>
      </c>
      <c r="E208" s="3" t="s">
        <v>12</v>
      </c>
      <c r="F208" s="3" t="s">
        <v>13</v>
      </c>
      <c r="G208" s="3"/>
      <c r="H208" s="3" t="s">
        <v>1</v>
      </c>
    </row>
    <row r="209" spans="1:22" x14ac:dyDescent="0.25">
      <c r="A209" s="1"/>
      <c r="B209" s="3"/>
      <c r="C209" s="3"/>
      <c r="D209" s="3"/>
      <c r="E209" s="3"/>
      <c r="F209" s="3"/>
      <c r="G209" s="3"/>
      <c r="H209" s="3"/>
    </row>
    <row r="210" spans="1:22" x14ac:dyDescent="0.25">
      <c r="A210" s="1" t="s">
        <v>17</v>
      </c>
      <c r="B210" s="3"/>
      <c r="C210" s="3">
        <v>53</v>
      </c>
      <c r="D210" s="3">
        <v>39</v>
      </c>
      <c r="E210" s="3"/>
      <c r="F210" s="3">
        <v>35</v>
      </c>
      <c r="G210" s="3"/>
      <c r="H210" s="3">
        <f>SUM(C210:F210)</f>
        <v>127</v>
      </c>
    </row>
    <row r="211" spans="1:22" x14ac:dyDescent="0.25">
      <c r="A211" s="1" t="s">
        <v>18</v>
      </c>
      <c r="B211" s="3"/>
      <c r="C211" s="3">
        <v>44</v>
      </c>
      <c r="D211" s="3">
        <v>14</v>
      </c>
      <c r="E211" s="3">
        <v>1</v>
      </c>
      <c r="F211" s="3"/>
      <c r="G211" s="3"/>
      <c r="H211" s="3">
        <f>SUM(C211:F211)</f>
        <v>59</v>
      </c>
    </row>
    <row r="212" spans="1:22" x14ac:dyDescent="0.25">
      <c r="A212" s="1"/>
      <c r="B212" s="3"/>
      <c r="C212" s="3"/>
      <c r="D212" s="3"/>
      <c r="E212" s="3"/>
      <c r="F212" s="3"/>
      <c r="G212" s="3"/>
      <c r="H212" s="3"/>
    </row>
    <row r="213" spans="1:22" x14ac:dyDescent="0.25">
      <c r="A213" s="1" t="s">
        <v>45</v>
      </c>
      <c r="B213" s="3"/>
      <c r="C213" s="3">
        <f>SUM(C210:C211)</f>
        <v>97</v>
      </c>
      <c r="D213" s="3">
        <f>SUM(D210:D211)</f>
        <v>53</v>
      </c>
      <c r="E213" s="3">
        <f>SUM(E210:E211)</f>
        <v>1</v>
      </c>
      <c r="F213" s="3">
        <f>SUM(F210:F211)</f>
        <v>35</v>
      </c>
      <c r="G213" s="3"/>
      <c r="H213" s="3">
        <f>SUM(H210:H211)</f>
        <v>186</v>
      </c>
      <c r="V213">
        <f>SUM(H213)</f>
        <v>186</v>
      </c>
    </row>
    <row r="215" spans="1:22" ht="15.75" x14ac:dyDescent="0.25">
      <c r="A215" s="6"/>
      <c r="B215" s="7"/>
      <c r="C215" s="7"/>
      <c r="D215" s="7"/>
      <c r="E215" s="7" t="s">
        <v>52</v>
      </c>
      <c r="F215" s="7"/>
      <c r="G215" s="7"/>
      <c r="H215" s="7"/>
      <c r="I215" s="7">
        <f>SUM(V213)</f>
        <v>186</v>
      </c>
    </row>
    <row r="217" spans="1:22" x14ac:dyDescent="0.25">
      <c r="A217" s="4" t="s">
        <v>98</v>
      </c>
      <c r="G217" s="9"/>
    </row>
    <row r="218" spans="1:22" x14ac:dyDescent="0.25">
      <c r="A218" s="1" t="s">
        <v>0</v>
      </c>
      <c r="B218" s="3"/>
      <c r="C218" s="3" t="s">
        <v>16</v>
      </c>
      <c r="D218" s="3" t="s">
        <v>8</v>
      </c>
      <c r="E218" s="3" t="s">
        <v>9</v>
      </c>
      <c r="F218" s="3" t="s">
        <v>10</v>
      </c>
      <c r="G218" s="3" t="s">
        <v>11</v>
      </c>
      <c r="H218" s="3" t="s">
        <v>12</v>
      </c>
      <c r="I218" s="3"/>
      <c r="J218" s="3" t="s">
        <v>1</v>
      </c>
    </row>
    <row r="219" spans="1:22" x14ac:dyDescent="0.25">
      <c r="A219" s="1"/>
      <c r="B219" s="3"/>
      <c r="C219" s="3"/>
      <c r="D219" s="3"/>
      <c r="E219" s="3"/>
      <c r="F219" s="3"/>
      <c r="G219" s="3"/>
      <c r="H219" s="3"/>
      <c r="I219" s="3"/>
      <c r="J219" s="3"/>
    </row>
    <row r="220" spans="1:22" x14ac:dyDescent="0.25">
      <c r="A220" s="1" t="s">
        <v>33</v>
      </c>
      <c r="B220" s="3"/>
      <c r="C220" s="3">
        <v>124</v>
      </c>
      <c r="D220" s="3"/>
      <c r="E220" s="3">
        <v>168</v>
      </c>
      <c r="F220" s="3">
        <v>97</v>
      </c>
      <c r="G220" s="3"/>
      <c r="H220" s="3"/>
      <c r="I220" s="3"/>
      <c r="J220" s="3">
        <f>SUM(C220:I220)</f>
        <v>389</v>
      </c>
    </row>
    <row r="221" spans="1:22" x14ac:dyDescent="0.25">
      <c r="A221" s="1" t="s">
        <v>34</v>
      </c>
      <c r="B221" s="3"/>
      <c r="C221" s="3">
        <v>74</v>
      </c>
      <c r="D221" s="3">
        <v>45</v>
      </c>
      <c r="E221" s="3">
        <v>2</v>
      </c>
      <c r="F221" s="3">
        <v>119</v>
      </c>
      <c r="G221" s="3">
        <v>87</v>
      </c>
      <c r="H221" s="3">
        <v>132</v>
      </c>
      <c r="I221" s="3"/>
      <c r="J221" s="3">
        <f>SUM(C221:I221)</f>
        <v>459</v>
      </c>
    </row>
    <row r="222" spans="1:22" x14ac:dyDescent="0.25">
      <c r="A222" s="1"/>
      <c r="B222" s="3"/>
      <c r="C222" s="3"/>
      <c r="D222" s="3"/>
      <c r="E222" s="3"/>
      <c r="F222" s="3"/>
      <c r="G222" s="3"/>
      <c r="H222" s="3"/>
      <c r="I222" s="3"/>
      <c r="J222" s="3"/>
    </row>
    <row r="223" spans="1:22" x14ac:dyDescent="0.25">
      <c r="A223" s="1" t="s">
        <v>1</v>
      </c>
      <c r="B223" s="3"/>
      <c r="C223" s="3">
        <f t="shared" ref="C223:H223" si="13">SUM(C220:C222)</f>
        <v>198</v>
      </c>
      <c r="D223" s="3">
        <f t="shared" si="13"/>
        <v>45</v>
      </c>
      <c r="E223" s="3">
        <f t="shared" si="13"/>
        <v>170</v>
      </c>
      <c r="F223" s="3">
        <f t="shared" si="13"/>
        <v>216</v>
      </c>
      <c r="G223" s="3">
        <f t="shared" si="13"/>
        <v>87</v>
      </c>
      <c r="H223" s="3">
        <f t="shared" si="13"/>
        <v>132</v>
      </c>
      <c r="I223" s="3"/>
      <c r="J223" s="3">
        <f>SUM(J220:J222)</f>
        <v>848</v>
      </c>
      <c r="V223">
        <f>SUM(J223)</f>
        <v>848</v>
      </c>
    </row>
    <row r="226" spans="1:22" x14ac:dyDescent="0.25">
      <c r="A226" s="4" t="s">
        <v>99</v>
      </c>
      <c r="E226" s="8">
        <v>9.9499999999999993</v>
      </c>
      <c r="F226" s="9"/>
    </row>
    <row r="227" spans="1:22" x14ac:dyDescent="0.25">
      <c r="A227" s="1" t="s">
        <v>0</v>
      </c>
      <c r="B227" s="3"/>
      <c r="C227" s="5" t="s">
        <v>41</v>
      </c>
      <c r="D227" s="5" t="s">
        <v>42</v>
      </c>
      <c r="E227" s="3"/>
      <c r="F227" s="3" t="s">
        <v>1</v>
      </c>
      <c r="H227"/>
    </row>
    <row r="228" spans="1:22" x14ac:dyDescent="0.25">
      <c r="A228" s="1"/>
      <c r="B228" s="3"/>
      <c r="C228" s="5"/>
      <c r="D228" s="5"/>
      <c r="E228" s="3"/>
      <c r="F228" s="3"/>
    </row>
    <row r="229" spans="1:22" x14ac:dyDescent="0.25">
      <c r="A229" s="1" t="s">
        <v>7</v>
      </c>
      <c r="B229" s="3"/>
      <c r="C229" s="3">
        <v>20</v>
      </c>
      <c r="D229" s="3">
        <v>8</v>
      </c>
      <c r="E229" s="3"/>
      <c r="F229" s="3">
        <f>SUM(C229:E229)</f>
        <v>28</v>
      </c>
    </row>
    <row r="230" spans="1:22" x14ac:dyDescent="0.25">
      <c r="A230" s="1" t="s">
        <v>29</v>
      </c>
      <c r="B230" s="3"/>
      <c r="C230" s="3">
        <v>178</v>
      </c>
      <c r="D230" s="3">
        <v>50</v>
      </c>
      <c r="E230" s="3"/>
      <c r="F230" s="3">
        <f>SUM(C230:E230)</f>
        <v>228</v>
      </c>
    </row>
    <row r="231" spans="1:22" x14ac:dyDescent="0.25">
      <c r="A231" s="1"/>
      <c r="B231" s="3"/>
      <c r="C231" s="3"/>
      <c r="D231" s="3"/>
      <c r="E231" s="3"/>
      <c r="F231" s="3"/>
    </row>
    <row r="232" spans="1:22" x14ac:dyDescent="0.25">
      <c r="A232" s="1" t="s">
        <v>1</v>
      </c>
      <c r="B232" s="3"/>
      <c r="C232" s="3">
        <v>370</v>
      </c>
      <c r="D232" s="3">
        <v>370</v>
      </c>
      <c r="E232" s="3"/>
      <c r="F232" s="3">
        <f>SUM(F229:F230)</f>
        <v>256</v>
      </c>
      <c r="V232">
        <f>SUM(F232)</f>
        <v>256</v>
      </c>
    </row>
    <row r="234" spans="1:22" ht="15.75" x14ac:dyDescent="0.25">
      <c r="A234" s="6"/>
      <c r="B234" s="7"/>
      <c r="C234" s="7"/>
      <c r="D234" s="7"/>
      <c r="E234" s="7" t="s">
        <v>53</v>
      </c>
      <c r="F234" s="7"/>
      <c r="G234" s="7"/>
      <c r="H234" s="7"/>
      <c r="I234" s="7">
        <f>SUM(V223:V232)</f>
        <v>1104</v>
      </c>
    </row>
    <row r="236" spans="1:22" x14ac:dyDescent="0.25">
      <c r="A236" s="4" t="s">
        <v>100</v>
      </c>
      <c r="G236" s="9"/>
      <c r="I236" s="8">
        <v>7.95</v>
      </c>
    </row>
    <row r="237" spans="1:22" x14ac:dyDescent="0.25">
      <c r="A237" s="1" t="s">
        <v>0</v>
      </c>
      <c r="B237" s="3"/>
      <c r="C237" s="3">
        <v>6</v>
      </c>
      <c r="D237" s="3">
        <v>8</v>
      </c>
      <c r="E237" s="3">
        <v>10</v>
      </c>
      <c r="F237" s="3">
        <v>12</v>
      </c>
      <c r="G237" s="3">
        <v>14</v>
      </c>
      <c r="H237" s="3">
        <v>16</v>
      </c>
      <c r="I237" s="3"/>
      <c r="J237" s="3" t="s">
        <v>1</v>
      </c>
      <c r="L237"/>
    </row>
    <row r="238" spans="1:22" x14ac:dyDescent="0.25">
      <c r="A238" s="1"/>
      <c r="B238" s="3"/>
      <c r="C238" s="3"/>
      <c r="D238" s="3"/>
      <c r="E238" s="3"/>
      <c r="F238" s="3"/>
      <c r="G238" s="3"/>
      <c r="H238" s="3"/>
      <c r="I238" s="3"/>
      <c r="J238" s="3"/>
    </row>
    <row r="239" spans="1:22" x14ac:dyDescent="0.25">
      <c r="A239" s="1" t="s">
        <v>7</v>
      </c>
      <c r="B239" s="3"/>
      <c r="C239" s="3">
        <v>155</v>
      </c>
      <c r="D239" s="3">
        <v>173</v>
      </c>
      <c r="E239" s="3">
        <v>373</v>
      </c>
      <c r="F239" s="3">
        <v>231</v>
      </c>
      <c r="G239" s="3">
        <v>57</v>
      </c>
      <c r="H239" s="3">
        <v>15</v>
      </c>
      <c r="I239" s="3"/>
      <c r="J239" s="3">
        <f>SUM(C239:I239)</f>
        <v>1004</v>
      </c>
    </row>
    <row r="240" spans="1:22" x14ac:dyDescent="0.25">
      <c r="A240" s="1" t="s">
        <v>69</v>
      </c>
      <c r="B240" s="3"/>
      <c r="C240" s="3">
        <v>253</v>
      </c>
      <c r="D240" s="3"/>
      <c r="E240" s="3">
        <v>313</v>
      </c>
      <c r="F240" s="3">
        <v>241</v>
      </c>
      <c r="G240" s="3">
        <v>200</v>
      </c>
      <c r="H240" s="3">
        <v>127</v>
      </c>
      <c r="I240" s="3"/>
      <c r="J240" s="3">
        <f>SUM(C240:I240)</f>
        <v>1134</v>
      </c>
    </row>
    <row r="241" spans="1:22" x14ac:dyDescent="0.25">
      <c r="A241" s="1"/>
      <c r="B241" s="3"/>
      <c r="C241" s="3"/>
      <c r="D241" s="3"/>
      <c r="E241" s="3"/>
      <c r="F241" s="3"/>
      <c r="G241" s="3"/>
      <c r="H241" s="3"/>
      <c r="I241" s="3"/>
      <c r="J241" s="3"/>
    </row>
    <row r="242" spans="1:22" x14ac:dyDescent="0.25">
      <c r="A242" s="1" t="s">
        <v>1</v>
      </c>
      <c r="B242" s="3"/>
      <c r="C242" s="3">
        <f t="shared" ref="C242:H242" si="14">SUM(C239:C241)</f>
        <v>408</v>
      </c>
      <c r="D242" s="3">
        <f t="shared" si="14"/>
        <v>173</v>
      </c>
      <c r="E242" s="3">
        <f t="shared" si="14"/>
        <v>686</v>
      </c>
      <c r="F242" s="3">
        <f t="shared" si="14"/>
        <v>472</v>
      </c>
      <c r="G242" s="3">
        <f t="shared" si="14"/>
        <v>257</v>
      </c>
      <c r="H242" s="3">
        <f t="shared" si="14"/>
        <v>142</v>
      </c>
      <c r="I242" s="3"/>
      <c r="J242" s="3">
        <f>SUM(J239:J241)</f>
        <v>2138</v>
      </c>
      <c r="V242">
        <f>SUM(J242)</f>
        <v>2138</v>
      </c>
    </row>
    <row r="247" spans="1:22" ht="15.75" x14ac:dyDescent="0.25">
      <c r="A247" s="6"/>
      <c r="B247" s="7"/>
      <c r="C247" s="7"/>
      <c r="D247" s="7"/>
      <c r="E247" s="7" t="s">
        <v>54</v>
      </c>
      <c r="F247" s="7"/>
      <c r="G247" s="7"/>
      <c r="H247" s="7"/>
      <c r="I247" s="7">
        <f>SUM(V242:V243)</f>
        <v>2138</v>
      </c>
    </row>
    <row r="250" spans="1:22" x14ac:dyDescent="0.25">
      <c r="A250" s="4" t="s">
        <v>101</v>
      </c>
      <c r="E250" s="9"/>
      <c r="H250" s="8">
        <v>4.25</v>
      </c>
    </row>
    <row r="251" spans="1:22" x14ac:dyDescent="0.25">
      <c r="A251" s="1" t="s">
        <v>0</v>
      </c>
      <c r="B251" s="3"/>
      <c r="C251" s="3">
        <v>8</v>
      </c>
      <c r="D251" s="3">
        <v>10</v>
      </c>
      <c r="E251" s="3">
        <v>12</v>
      </c>
      <c r="F251" s="3">
        <v>14</v>
      </c>
      <c r="G251" s="3">
        <v>16</v>
      </c>
      <c r="H251" s="3"/>
      <c r="I251" s="3" t="s">
        <v>1</v>
      </c>
      <c r="K251"/>
    </row>
    <row r="252" spans="1:22" x14ac:dyDescent="0.25">
      <c r="A252" s="1"/>
      <c r="B252" s="3"/>
      <c r="C252" s="3"/>
      <c r="D252" s="3"/>
      <c r="E252" s="3"/>
      <c r="F252" s="3"/>
      <c r="G252" s="3"/>
      <c r="H252" s="3"/>
      <c r="I252" s="3"/>
    </row>
    <row r="253" spans="1:22" x14ac:dyDescent="0.25">
      <c r="A253" s="1" t="s">
        <v>70</v>
      </c>
      <c r="B253" s="3"/>
      <c r="C253" s="3">
        <v>304</v>
      </c>
      <c r="D253" s="3">
        <v>298</v>
      </c>
      <c r="E253" s="3">
        <v>223</v>
      </c>
      <c r="F253" s="3">
        <v>146</v>
      </c>
      <c r="G253" s="3">
        <v>129</v>
      </c>
      <c r="H253" s="3"/>
      <c r="I253" s="3">
        <f>SUM(C253:H253)</f>
        <v>1100</v>
      </c>
    </row>
    <row r="254" spans="1:22" x14ac:dyDescent="0.25">
      <c r="A254" s="1" t="s">
        <v>71</v>
      </c>
      <c r="B254" s="3"/>
      <c r="C254" s="3">
        <v>253</v>
      </c>
      <c r="D254" s="3">
        <v>220</v>
      </c>
      <c r="E254" s="3">
        <v>220</v>
      </c>
      <c r="F254" s="3">
        <v>185</v>
      </c>
      <c r="G254" s="3">
        <v>133</v>
      </c>
      <c r="H254" s="3"/>
      <c r="I254" s="3">
        <f t="shared" ref="I254:I255" si="15">SUM(C254:H254)</f>
        <v>1011</v>
      </c>
    </row>
    <row r="255" spans="1:22" x14ac:dyDescent="0.25">
      <c r="A255" s="1" t="s">
        <v>35</v>
      </c>
      <c r="B255" s="3"/>
      <c r="C255" s="3">
        <v>370</v>
      </c>
      <c r="D255" s="3">
        <v>409</v>
      </c>
      <c r="E255" s="3">
        <v>319</v>
      </c>
      <c r="F255" s="3">
        <v>289</v>
      </c>
      <c r="G255" s="3">
        <v>181</v>
      </c>
      <c r="H255" s="3"/>
      <c r="I255" s="3">
        <f t="shared" si="15"/>
        <v>1568</v>
      </c>
    </row>
    <row r="256" spans="1:22" x14ac:dyDescent="0.25">
      <c r="A256" s="1"/>
      <c r="B256" s="3"/>
      <c r="C256" s="3"/>
      <c r="D256" s="3"/>
      <c r="E256" s="3"/>
      <c r="F256" s="3"/>
      <c r="G256" s="3"/>
      <c r="H256" s="3"/>
      <c r="I256" s="3"/>
    </row>
    <row r="257" spans="1:22" x14ac:dyDescent="0.25">
      <c r="A257" s="1" t="s">
        <v>1</v>
      </c>
      <c r="B257" s="3"/>
      <c r="C257" s="3">
        <f t="shared" ref="C257:G257" si="16">SUM(C253:C256)</f>
        <v>927</v>
      </c>
      <c r="D257" s="3">
        <f t="shared" si="16"/>
        <v>927</v>
      </c>
      <c r="E257" s="3">
        <f t="shared" si="16"/>
        <v>762</v>
      </c>
      <c r="F257" s="3">
        <f t="shared" si="16"/>
        <v>620</v>
      </c>
      <c r="G257" s="3">
        <f t="shared" si="16"/>
        <v>443</v>
      </c>
      <c r="H257" s="3"/>
      <c r="I257" s="3">
        <f>SUM(I253:I256)</f>
        <v>3679</v>
      </c>
      <c r="V257">
        <f>SUM(I257)</f>
        <v>3679</v>
      </c>
    </row>
    <row r="260" spans="1:22" x14ac:dyDescent="0.25">
      <c r="A260" s="4" t="s">
        <v>102</v>
      </c>
      <c r="F260" s="9"/>
      <c r="I260" s="8">
        <v>6.5</v>
      </c>
    </row>
    <row r="261" spans="1:22" x14ac:dyDescent="0.25">
      <c r="A261" s="1" t="s">
        <v>0</v>
      </c>
      <c r="B261" s="3"/>
      <c r="C261" s="3" t="s">
        <v>16</v>
      </c>
      <c r="D261" s="3" t="s">
        <v>8</v>
      </c>
      <c r="E261" s="3" t="s">
        <v>9</v>
      </c>
      <c r="F261" s="3" t="s">
        <v>10</v>
      </c>
      <c r="G261" s="3" t="s">
        <v>11</v>
      </c>
      <c r="H261" s="3" t="s">
        <v>12</v>
      </c>
      <c r="I261" s="3"/>
      <c r="J261" s="3" t="s">
        <v>1</v>
      </c>
      <c r="L261"/>
    </row>
    <row r="262" spans="1:22" x14ac:dyDescent="0.25">
      <c r="A262" s="1"/>
      <c r="B262" s="3"/>
      <c r="C262" s="3"/>
      <c r="D262" s="3"/>
      <c r="E262" s="3"/>
      <c r="F262" s="3"/>
      <c r="G262" s="3"/>
      <c r="H262" s="3"/>
      <c r="I262" s="3"/>
      <c r="J262" s="3"/>
    </row>
    <row r="263" spans="1:22" x14ac:dyDescent="0.25">
      <c r="A263" s="1" t="s">
        <v>38</v>
      </c>
      <c r="B263" s="3"/>
      <c r="C263" s="3">
        <v>106</v>
      </c>
      <c r="D263" s="3">
        <v>58</v>
      </c>
      <c r="E263" s="3">
        <v>238</v>
      </c>
      <c r="F263" s="3">
        <v>161</v>
      </c>
      <c r="G263" s="3">
        <v>106</v>
      </c>
      <c r="H263" s="3">
        <v>60</v>
      </c>
      <c r="I263" s="3"/>
      <c r="J263" s="3">
        <f>SUM(C263:I263)</f>
        <v>729</v>
      </c>
    </row>
    <row r="264" spans="1:22" x14ac:dyDescent="0.25">
      <c r="A264" s="1" t="s">
        <v>39</v>
      </c>
      <c r="B264" s="3"/>
      <c r="C264" s="3">
        <v>117</v>
      </c>
      <c r="D264" s="3">
        <v>97</v>
      </c>
      <c r="E264" s="3">
        <v>184</v>
      </c>
      <c r="F264" s="3">
        <v>134</v>
      </c>
      <c r="G264" s="3">
        <v>34</v>
      </c>
      <c r="H264" s="3">
        <v>22</v>
      </c>
      <c r="I264" s="3"/>
      <c r="J264" s="3">
        <f>SUM(C264:I264)</f>
        <v>588</v>
      </c>
    </row>
    <row r="265" spans="1:22" x14ac:dyDescent="0.25">
      <c r="A265" s="1"/>
      <c r="B265" s="3"/>
      <c r="C265" s="3"/>
      <c r="D265" s="3"/>
      <c r="E265" s="3"/>
      <c r="F265" s="3"/>
      <c r="G265" s="3"/>
      <c r="H265" s="3"/>
      <c r="I265" s="3"/>
      <c r="J265" s="3"/>
    </row>
    <row r="266" spans="1:22" x14ac:dyDescent="0.25">
      <c r="A266" s="1" t="s">
        <v>1</v>
      </c>
      <c r="B266" s="3"/>
      <c r="C266" s="3">
        <f t="shared" ref="C266:H266" si="17">SUM(C263:C265)</f>
        <v>223</v>
      </c>
      <c r="D266" s="3">
        <f t="shared" si="17"/>
        <v>155</v>
      </c>
      <c r="E266" s="3">
        <f t="shared" si="17"/>
        <v>422</v>
      </c>
      <c r="F266" s="3">
        <f t="shared" si="17"/>
        <v>295</v>
      </c>
      <c r="G266" s="3">
        <f t="shared" si="17"/>
        <v>140</v>
      </c>
      <c r="H266" s="3">
        <f t="shared" si="17"/>
        <v>82</v>
      </c>
      <c r="I266" s="3"/>
      <c r="J266" s="3">
        <f>SUM(J263:J265)</f>
        <v>1317</v>
      </c>
      <c r="V266">
        <f>SUM(J266)</f>
        <v>1317</v>
      </c>
    </row>
    <row r="268" spans="1:22" x14ac:dyDescent="0.25">
      <c r="A268" s="4" t="s">
        <v>103</v>
      </c>
      <c r="F268" s="9"/>
      <c r="J268" s="8">
        <v>6.25</v>
      </c>
    </row>
    <row r="269" spans="1:22" x14ac:dyDescent="0.25">
      <c r="A269" s="1" t="s">
        <v>0</v>
      </c>
      <c r="B269" s="3"/>
      <c r="C269" s="3" t="s">
        <v>16</v>
      </c>
      <c r="D269" s="3" t="s">
        <v>8</v>
      </c>
      <c r="E269" s="3" t="s">
        <v>9</v>
      </c>
      <c r="F269" s="3" t="s">
        <v>10</v>
      </c>
      <c r="G269" s="3" t="s">
        <v>11</v>
      </c>
      <c r="H269" s="3" t="s">
        <v>12</v>
      </c>
      <c r="I269" s="3" t="s">
        <v>13</v>
      </c>
      <c r="J269" s="3"/>
      <c r="K269" s="3" t="s">
        <v>1</v>
      </c>
      <c r="M269"/>
    </row>
    <row r="270" spans="1:22" x14ac:dyDescent="0.25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22" x14ac:dyDescent="0.25">
      <c r="A271" s="1" t="s">
        <v>43</v>
      </c>
      <c r="B271" s="3"/>
      <c r="C271" s="3">
        <v>12</v>
      </c>
      <c r="D271" s="3"/>
      <c r="E271" s="3">
        <v>4</v>
      </c>
      <c r="F271" s="3">
        <v>264</v>
      </c>
      <c r="G271" s="3">
        <v>220</v>
      </c>
      <c r="H271" s="3">
        <v>105</v>
      </c>
      <c r="I271" s="3">
        <v>120</v>
      </c>
      <c r="J271" s="3"/>
      <c r="K271" s="3">
        <f>SUM(C271:I271)</f>
        <v>725</v>
      </c>
    </row>
    <row r="272" spans="1:22" x14ac:dyDescent="0.25">
      <c r="A272" s="1" t="s">
        <v>44</v>
      </c>
      <c r="B272" s="3"/>
      <c r="C272" s="3">
        <v>32</v>
      </c>
      <c r="D272" s="3">
        <v>14</v>
      </c>
      <c r="E272" s="3">
        <v>33</v>
      </c>
      <c r="F272" s="3">
        <v>70</v>
      </c>
      <c r="G272" s="3"/>
      <c r="H272" s="3"/>
      <c r="I272" s="3">
        <v>80</v>
      </c>
      <c r="J272" s="3"/>
      <c r="K272" s="3">
        <f>SUM(C272:I272)</f>
        <v>229</v>
      </c>
    </row>
    <row r="273" spans="1:22" x14ac:dyDescent="0.25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22" x14ac:dyDescent="0.25">
      <c r="A274" s="1" t="s">
        <v>1</v>
      </c>
      <c r="B274" s="3"/>
      <c r="C274" s="3">
        <f t="shared" ref="C274:I274" si="18">SUM(C271:C273)</f>
        <v>44</v>
      </c>
      <c r="D274" s="3">
        <f t="shared" si="18"/>
        <v>14</v>
      </c>
      <c r="E274" s="3">
        <f t="shared" si="18"/>
        <v>37</v>
      </c>
      <c r="F274" s="3">
        <f t="shared" si="18"/>
        <v>334</v>
      </c>
      <c r="G274" s="3">
        <f t="shared" si="18"/>
        <v>220</v>
      </c>
      <c r="H274" s="3">
        <f t="shared" si="18"/>
        <v>105</v>
      </c>
      <c r="I274" s="3">
        <f t="shared" si="18"/>
        <v>200</v>
      </c>
      <c r="J274" s="3"/>
      <c r="K274" s="3">
        <f>SUM(K271:K273)</f>
        <v>954</v>
      </c>
      <c r="V274">
        <f>SUM(K274)</f>
        <v>954</v>
      </c>
    </row>
    <row r="277" spans="1:22" ht="15.75" x14ac:dyDescent="0.25">
      <c r="A277" s="6"/>
      <c r="B277" s="7"/>
      <c r="C277" s="7"/>
      <c r="D277" s="7"/>
      <c r="E277" s="7" t="s">
        <v>55</v>
      </c>
      <c r="F277" s="7"/>
      <c r="G277" s="7"/>
      <c r="H277" s="7"/>
      <c r="I277" s="7">
        <f>SUM(V249:V275)</f>
        <v>5950</v>
      </c>
    </row>
    <row r="280" spans="1:22" ht="15.75" x14ac:dyDescent="0.25">
      <c r="A280" s="6"/>
      <c r="B280" s="7"/>
      <c r="C280" s="7"/>
      <c r="D280" s="7"/>
      <c r="E280" s="7" t="s">
        <v>56</v>
      </c>
      <c r="F280" s="7"/>
      <c r="G280" s="7"/>
      <c r="H280" s="7"/>
      <c r="I280" s="7">
        <f>SUM(V1:V275)</f>
        <v>31704</v>
      </c>
    </row>
  </sheetData>
  <pageMargins left="0.31496062992125984" right="0.31496062992125984" top="0.74803149606299213" bottom="0.74803149606299213" header="0.31496062992125984" footer="0.31496062992125984"/>
  <pageSetup paperSize="9" scale="63" orientation="landscape" r:id="rId1"/>
  <rowBreaks count="5" manualBreakCount="5">
    <brk id="41" max="19" man="1"/>
    <brk id="90" max="19" man="1"/>
    <brk id="139" max="19" man="1"/>
    <brk id="185" max="19" man="1"/>
    <brk id="234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2022-11-03T10:18:54Z</cp:lastPrinted>
  <dcterms:created xsi:type="dcterms:W3CDTF">2022-09-14T08:41:16Z</dcterms:created>
  <dcterms:modified xsi:type="dcterms:W3CDTF">2022-11-30T08:34:44Z</dcterms:modified>
</cp:coreProperties>
</file>